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975" activeTab="0"/>
  </bookViews>
  <sheets>
    <sheet name="Инвест.программы" sheetId="1" r:id="rId1"/>
  </sheets>
  <definedNames>
    <definedName name="_xlnm.Print_Titles" localSheetId="0">'Инвест.программы'!$9:$11</definedName>
    <definedName name="_xlnm.Print_Area" localSheetId="0">'Инвест.программы'!$A$1:$I$193</definedName>
  </definedNames>
  <calcPr fullCalcOnLoad="1"/>
</workbook>
</file>

<file path=xl/comments1.xml><?xml version="1.0" encoding="utf-8"?>
<comments xmlns="http://schemas.openxmlformats.org/spreadsheetml/2006/main">
  <authors>
    <author>Симонова</author>
  </authors>
  <commentList>
    <comment ref="F32" authorId="0">
      <text>
        <r>
          <rPr>
            <b/>
            <sz val="8"/>
            <rFont val="Tahoma"/>
            <family val="2"/>
          </rPr>
          <t>Симонова:</t>
        </r>
        <r>
          <rPr>
            <sz val="8"/>
            <rFont val="Tahoma"/>
            <family val="2"/>
          </rPr>
          <t xml:space="preserve">
пир</t>
        </r>
      </text>
    </comment>
  </commentList>
</comments>
</file>

<file path=xl/sharedStrings.xml><?xml version="1.0" encoding="utf-8"?>
<sst xmlns="http://schemas.openxmlformats.org/spreadsheetml/2006/main" count="523" uniqueCount="300">
  <si>
    <t>Приложение 4б</t>
  </si>
  <si>
    <t xml:space="preserve">к приказу ФСТ России от 31 января 2011 г. № 36-э </t>
  </si>
  <si>
    <t>Информация об инвестиционных программах ОАО "Воронежоблгаз" на 2012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</si>
  <si>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</si>
  <si>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</si>
  <si>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</si>
  <si>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</si>
  <si>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</si>
  <si>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</si>
  <si>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</si>
  <si>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</si>
  <si>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</si>
  <si>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</si>
  <si>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</si>
  <si>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</si>
  <si>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</si>
  <si>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</si>
  <si>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</si>
  <si>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</si>
  <si>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</si>
  <si>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</si>
  <si>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</si>
  <si>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линейная часть (газопроводы), всего, в т.ч.:</t>
  </si>
  <si>
    <t>газопроводы (спецнадбавка)</t>
  </si>
  <si>
    <t>Газопровод высокого давления для перевода потребителей г.Боброва на отдельный выход из АГРС, ЭХЗ - 1шт.</t>
  </si>
  <si>
    <t>II кв. 2011</t>
  </si>
  <si>
    <t>I кв. 2012</t>
  </si>
  <si>
    <t>d 426, 325, 219</t>
  </si>
  <si>
    <t>Межпоселковый газопровод высокого давления для газификации сёл Карайчевка и Пирамида  Бутурлиновского района</t>
  </si>
  <si>
    <t>III кв. 2011</t>
  </si>
  <si>
    <t>d 63,90,110, 160</t>
  </si>
  <si>
    <t>ГРПШ - 1шт. 
ГРПМ - 2шт.</t>
  </si>
  <si>
    <t>Газопровод высокого  давления от газопровода "с.Вишнёвое - с.Дерезовка" к  х.Оробинский,  х.Донской  Верхнемамонского района, ЭХЗ - 3шт.</t>
  </si>
  <si>
    <t>IV кв. 2011</t>
  </si>
  <si>
    <t>d 76, 89</t>
  </si>
  <si>
    <t>ГРПШ - 2шт.</t>
  </si>
  <si>
    <t>Газоснабжение х.Грушовый Калачеевского района (газопровод высокого и низкого давления)</t>
  </si>
  <si>
    <t>d 63</t>
  </si>
  <si>
    <t>Газораспределительные сети к восточному микрорайону г.Лиски</t>
  </si>
  <si>
    <t>d 530, 426, 219</t>
  </si>
  <si>
    <t>Газопровод высокого давления с.Нижнее Турово к ул. Песчаная Нижнедевицкого района</t>
  </si>
  <si>
    <t>II кв. 2012</t>
  </si>
  <si>
    <t>d 160</t>
  </si>
  <si>
    <t>ГРПШ - 1шт.</t>
  </si>
  <si>
    <t>Газопровод высокого, среднего и низкого давления с установкой ШРП в с.Б.Хвощеватка Подгоренского  района</t>
  </si>
  <si>
    <t xml:space="preserve">d 63,90               </t>
  </si>
  <si>
    <t>ГРПШ - 4шт.</t>
  </si>
  <si>
    <t>Газопровод высокого давления (лупинг) от АГРС г.Семилуки от ответвления к с.Раздолье Семилукского района, ЭХЗ - 4шт.</t>
  </si>
  <si>
    <t>d 219</t>
  </si>
  <si>
    <t>Межпоселковый газопровод высокого давления до пос.Вознесеновка,пос.Новоникольский,пос.Первомайский,   ,пос.Шишлянникова,пос.Покровский,пос.Воскресенский Таловского района</t>
  </si>
  <si>
    <t>IV кв. 2012</t>
  </si>
  <si>
    <t>d225,160,110,  90,63</t>
  </si>
  <si>
    <t>ГРПБ - 1шт.</t>
  </si>
  <si>
    <t>п.46</t>
  </si>
  <si>
    <t>Газоснабжение жилой зоны (ул.Пушкинская и ул.Красноармейская) в с.Хохол Хохольского района (газопровод высокого и низкого давления)</t>
  </si>
  <si>
    <t>d 63,90,110</t>
  </si>
  <si>
    <t>газопровод высокого давления к с. Ендовище Семилукского района</t>
  </si>
  <si>
    <t>ГРПШ-1шт.</t>
  </si>
  <si>
    <t>газопровод среднего давления с. Айдарово Рамонского района</t>
  </si>
  <si>
    <t>III кв. 2012</t>
  </si>
  <si>
    <t>d 90</t>
  </si>
  <si>
    <t>газопровод низкого давления до ул. Генерала Лохматикова р.п. Краснолесный г. Воронеж</t>
  </si>
  <si>
    <t>d 108</t>
  </si>
  <si>
    <t>газопровод высокого давления с. Репное-с. Отрадное</t>
  </si>
  <si>
    <t>d 325</t>
  </si>
  <si>
    <t>межпоселковый газопровод высокого давления от с. Б. Сомовец -д. Колодеевка - д. Грязцы Эртильского района</t>
  </si>
  <si>
    <t>d57, 63, 89,110, 160,225</t>
  </si>
  <si>
    <t>ГРПБ - 2шт. ГРПШ - 2шт.</t>
  </si>
  <si>
    <t>газопровод высокого давления к индустриальному парку "Масловский"</t>
  </si>
  <si>
    <t>d426</t>
  </si>
  <si>
    <t>газопровод высокого давления с установкой ПГБ в с. Раздолье Семилукского района</t>
  </si>
  <si>
    <t>d89</t>
  </si>
  <si>
    <t xml:space="preserve">ГРПБ - 1шт. </t>
  </si>
  <si>
    <t>Газопровод низкого давления в п.Есипово Терновского района</t>
  </si>
  <si>
    <t>d90,110,160</t>
  </si>
  <si>
    <t>газопроводы (прочие)</t>
  </si>
  <si>
    <t>Газопровод  высокого и низкого давления (закольцовка) с установкой ШРП  в с. Купянка, Богучарского района</t>
  </si>
  <si>
    <t>d 57,     
ПЭ 160, 90</t>
  </si>
  <si>
    <t xml:space="preserve">ГРПШ - 1шт. </t>
  </si>
  <si>
    <t>Газопровод низкого давления ул. Свободы - ул. Л. Толстого г. Борисоглебск, Борисоглебского района</t>
  </si>
  <si>
    <t>d 114   
КШ d 100</t>
  </si>
  <si>
    <t>Газопровод низкого давления ул. Ушакова - ул. Л. Чайкиной г. Воронеж</t>
  </si>
  <si>
    <t>d 57, 108</t>
  </si>
  <si>
    <t>Газификация детского православного лагеря "Кристалл" в п. Сомово, г. Воронеж</t>
  </si>
  <si>
    <t>d 89, 90</t>
  </si>
  <si>
    <t>Газопровод низкого давления г. Воронеж Правобережное лесничество - ж.м. Лесная Поляна</t>
  </si>
  <si>
    <t>Газопровод низкого давления ул. Волжская - пер. Прохладный г. Воронеж</t>
  </si>
  <si>
    <t>d 159</t>
  </si>
  <si>
    <t>Газопровод среднего и низкого давления с установкой ШРП по Московскому пр-кту, 17 г. Воронеж</t>
  </si>
  <si>
    <t>d 57</t>
  </si>
  <si>
    <t xml:space="preserve">      ШРП - 1шт. </t>
  </si>
  <si>
    <t>Газопровод низкого давления г. Калач  ул. Ленинская 74 - ул. Никитинская 19</t>
  </si>
  <si>
    <t>d 76*3,5</t>
  </si>
  <si>
    <t>Газопровод низкого давления  Рамонский район п.Новоподклетное ул. Песчанная - ул. Ул. Первомайская</t>
  </si>
  <si>
    <t xml:space="preserve">ПЭ d63          </t>
  </si>
  <si>
    <t xml:space="preserve">Газопровод  высокого и низкого давления с установкой ШРП  в г. Россошь  пер. Брикетный,  ул. Мира, ул. Трудовая </t>
  </si>
  <si>
    <t xml:space="preserve">d 57         задвижка Ду50             </t>
  </si>
  <si>
    <t xml:space="preserve">ШРП - 1шт. </t>
  </si>
  <si>
    <t>Реконструкция газопровода среднего и низкого давления с установкой ШРП п. Давыдовка ул. К.Маркса Лискинского района</t>
  </si>
  <si>
    <t xml:space="preserve">ПЭ 63, 110           </t>
  </si>
  <si>
    <t>Газопровод высокого и низкого давления с установкой ШРП по ул. Черняховского - ул. Чкалова г. Лиски</t>
  </si>
  <si>
    <t xml:space="preserve">d 114, 57                   </t>
  </si>
  <si>
    <t>ШРП - 1шт.</t>
  </si>
  <si>
    <t>Газопровод высокого и низкого давления с установкой ШРП г.Лиски ул. Чехова, ул. Строителей, ул. Тургенева, ул. Никитина, ул. Вишнёвая, Тр. Резервы Лискинского района</t>
  </si>
  <si>
    <t xml:space="preserve">d 57         
ПЭ 160, 110               </t>
  </si>
  <si>
    <t>Газопровод низкого давления по ул. 50лет Октября - ул.Заречная с. Ср. Икорец Лискинского района</t>
  </si>
  <si>
    <t>d 57, 76</t>
  </si>
  <si>
    <t>Газопровод низкого давления по ул. 19 партсъезда - ул.8 Марта  г. Лиски  Лискинского района</t>
  </si>
  <si>
    <t>d 114</t>
  </si>
  <si>
    <t xml:space="preserve">Газопровод низкого давления с. Новая Усмань, ул. Ростовская </t>
  </si>
  <si>
    <t xml:space="preserve">ПЭ 63, ст.d 57          задвижка  стальная d 50             </t>
  </si>
  <si>
    <t>Газопровод среднего и низкого давления с установкой ШРП с. Александровка - Донская ул. 40лет Октября Павловского района</t>
  </si>
  <si>
    <t xml:space="preserve">ПЭ d63, ст. d 108 </t>
  </si>
  <si>
    <t>Газопровод низкого давления ул. Лесная п. Дальняя Загирянка Ольховатского района</t>
  </si>
  <si>
    <t>d 57,89,63,90</t>
  </si>
  <si>
    <t>Газопровод высокого и низкого давления с установкой ШРП п. Комсомольский Рамонского района</t>
  </si>
  <si>
    <t xml:space="preserve">ПЭ 90, ГСГО        </t>
  </si>
  <si>
    <t xml:space="preserve">,         ГРПШ - 1шт. </t>
  </si>
  <si>
    <t>Газопровод высокого и низкого давления с установкой ШРП ул.Петровская площадь - проспект Революции г. Павловск</t>
  </si>
  <si>
    <t xml:space="preserve">d 57, 89
ПЭ 110,         </t>
  </si>
  <si>
    <t xml:space="preserve">        ГРПШ - 1шт.</t>
  </si>
  <si>
    <t>Газопровод высокого давления к модульной котельной №2 ул.Заводская г.Бутурлиновка</t>
  </si>
  <si>
    <t>d108</t>
  </si>
  <si>
    <t>Газопровод высокого и низкого давления с установкой ШРП по ул. Лагерная-Курнатовского г.Воронеж</t>
  </si>
  <si>
    <t>d57, 108</t>
  </si>
  <si>
    <t>ШРП-1шт.</t>
  </si>
  <si>
    <t>Газопровод низкого давления к котельной школы с. Б. Хвощеватка Подгоренского района</t>
  </si>
  <si>
    <t>d63</t>
  </si>
  <si>
    <t>ШРП -1шт.</t>
  </si>
  <si>
    <t>Газопровод среднего и низкого давления с установкой ШРП с. Залиман ул. Халтурина, ул. Садовая, ул. Набережная Богучарского района</t>
  </si>
  <si>
    <t>d63, 90</t>
  </si>
  <si>
    <t>Газопровод низкого давления ул. Колхозный путь - ул. Пионерская пос. Отрожка г. Воронеж</t>
  </si>
  <si>
    <t>d76</t>
  </si>
  <si>
    <t>Газопровод высокого и низкого давления с установкой ШРП по ул. Ленина, ул. Свободы с. Новомарковка Кантемировского района</t>
  </si>
  <si>
    <t>d57, 108-215, 89, 76</t>
  </si>
  <si>
    <t>Газопровод  низкого давления  по ул. Ленина, ул. Восточная с. Новомарковка Кантемировского района</t>
  </si>
  <si>
    <t>Газопровод низкого давления по ул. 9 Мая- ул. Пролетарская г. Поворино</t>
  </si>
  <si>
    <t>Газопровод низкого давления ул. Красноармейская, с. Хохол Хохольского района</t>
  </si>
  <si>
    <t>Проектные работы на 2013 год -</t>
  </si>
  <si>
    <t>Газопровод высокого давления  от АГРС мкр-на Тенистый г. Воронеж</t>
  </si>
  <si>
    <t>ст d273</t>
  </si>
  <si>
    <t>Газопровод высокого давления 1,2 категории с установкой ШРП ул.40 лет Октября г.Борисоглебск Борисоглебского района</t>
  </si>
  <si>
    <t>ст d159,219,КШ</t>
  </si>
  <si>
    <t>Газопровод высокого и низкого давления с установкой ШРП по ул.Нововоронежская-ул.Третьякова г. Воронеж</t>
  </si>
  <si>
    <t>ст d89</t>
  </si>
  <si>
    <t>Газопровод высокого давления  1,2 категории у становкой ШРП ул.Комсомольская-ул.Верхнезаводская г.Калач Калачеевского района</t>
  </si>
  <si>
    <t>ст d159, ПЭ d160</t>
  </si>
  <si>
    <t>Газопровод низкого давления ул.Полевая-ул.Мира с.Средний Икорец Лискинского района</t>
  </si>
  <si>
    <t>ПЭ d110</t>
  </si>
  <si>
    <t>Газопровод среднего и низкого давления с установкой ШРП по ул.Е.Боброва с.Дракино Лискинского района</t>
  </si>
  <si>
    <t>ПЭ d110, ст.d108</t>
  </si>
  <si>
    <t>Газопровод низкого давления ул.Чижмакова-ул.Тимирязева  г.Новохоперск Новохоперского района</t>
  </si>
  <si>
    <t>ПЭ d63, 90</t>
  </si>
  <si>
    <t>Газопровод низкого давления по ул.Такарского-ул.Волвенкова с.Репьевка Репьевского района</t>
  </si>
  <si>
    <t>ст.d76</t>
  </si>
  <si>
    <t>Газопровод высокого и низкого давления с установкой ШРП по пер.Степной, газопровод низкого давления по ул.Войкова г.Россошь Россошанского района</t>
  </si>
  <si>
    <t>ст d89,57</t>
  </si>
  <si>
    <t>Газопровод низкого давления по ул.Воровского-ул.Кулибина в г.Россошь Россошанского района</t>
  </si>
  <si>
    <t>ст d89,76</t>
  </si>
  <si>
    <t>Газопровод низкого давления ул.Садовая, ул.Мира с.Землянск Семилукского района</t>
  </si>
  <si>
    <t>ст.d89, КШ d80</t>
  </si>
  <si>
    <t>Газопровод высокого давления 1 категории с ШРП, газопровод высокого давления 2 категории с ШРП и газопровод низкого давления ул.Советская -ул.Зеленая с.Петино Хохольского района</t>
  </si>
  <si>
    <t>ст.d89, ПЭ d160</t>
  </si>
  <si>
    <t>ШРП-2шт.</t>
  </si>
  <si>
    <t>здания*</t>
  </si>
  <si>
    <t>1</t>
  </si>
  <si>
    <r>
      <t>Строительство</t>
    </r>
    <r>
      <rPr>
        <sz val="10"/>
        <rFont val="Times New Roman"/>
        <family val="1"/>
      </rPr>
      <t xml:space="preserve"> административного </t>
    </r>
    <r>
      <rPr>
        <b/>
        <sz val="10"/>
        <rFont val="Times New Roman"/>
        <family val="1"/>
      </rPr>
      <t>здания</t>
    </r>
    <r>
      <rPr>
        <sz val="10"/>
        <rFont val="Times New Roman"/>
        <family val="1"/>
      </rPr>
      <t xml:space="preserve"> АДС филиала "Воронежгаз", г. Воронеж, ул. Конструкторов, 82</t>
    </r>
  </si>
  <si>
    <t>Строительство гаража филиала "Верхний Мамонрайгаз" с. Верхний Мамон, ул. Правды,6</t>
  </si>
  <si>
    <t>Строительство склада металлического 7х9,5 филиала " Нижнедевицкрайгаз", с. Нижнедевицк, ул. Шматова,49</t>
  </si>
  <si>
    <t xml:space="preserve"> Строительство  металлического склада   7,6х15,5 филиала "Росошьгаз"г. Россошь, ул.Василевского,9</t>
  </si>
  <si>
    <t>Строительство металлического склада филиала " Богучаргаз", г. Богучар, ул. Транспортная,46</t>
  </si>
  <si>
    <t>Строительство производственной базы филиала "Воронежоблавтотранс", г. Воронеж, ул. Чебышева, 28</t>
  </si>
  <si>
    <t>Строительство склада металлического филиала "Терновкарайгаз" с. Терновка, ул. Фрунзе, 43а</t>
  </si>
  <si>
    <t>Строительство гаража АДС филиала "Верхний Мамонрайгаз" с. Верхний Мамон, ул. Правды, 6</t>
  </si>
  <si>
    <t>Строительство административного здания филиала "Верхний Мамонрайгаз" с. Верхний Мамон, ул. Правды, 6</t>
  </si>
  <si>
    <t>Сооружение хозяйственное-навес металлический для хранения труб филиала " Верхний Мамонрайгаз",с. Верхний Мамон,ул. Правды,6</t>
  </si>
  <si>
    <t>Сооружение хозяйственное-навес металлический филиала " Верхний Мамонрайгаз",с. Верхний Мамон,ул. Правды,6</t>
  </si>
  <si>
    <t>Склад металлический  6х12 филиала "Терновкарайгаз" с. Терновка, ул. Фрунзе  43а</t>
  </si>
  <si>
    <r>
      <t xml:space="preserve"> Монтаж ПОС</t>
    </r>
    <r>
      <rPr>
        <sz val="10"/>
        <rFont val="Times New Roman"/>
        <family val="1"/>
      </rPr>
      <t xml:space="preserve">  в производственном корпусе филиала "Борисоглебскгаз" г.Борисоглебск, ул. Матросовская,115</t>
    </r>
  </si>
  <si>
    <t>Монтаж ПОС  в  складе-гараже  филиала          "Подгоренскийрайгаз",п.г.т. Подгоренский, ул. Газовая,4</t>
  </si>
  <si>
    <t>Монтаж ПОС  в  гараже  филиала          "Подгоренскийрайгаз",п.г.т. Подгоренский, ул. Газовая,4</t>
  </si>
  <si>
    <t>Монтаж ПОС в здании АДС филиала "Россошьгаз" г. Россошь, ул. Алексеева, 24а</t>
  </si>
  <si>
    <t>Монтаж ПОС Сагуновского газового участка филиала "Подгоренскийрайгаз"</t>
  </si>
  <si>
    <t>Монтаж ПОС филиала "Богучаргаз" (здание Лебединского газового участка)</t>
  </si>
  <si>
    <t>Монтаж ПОС при реконструкции производственного корпуса, 3-х этажного административного здания филиала "Воронежоблподземметаллзащита" г. Воронеж, ул. 45 Стрелковой дивизии , 257а</t>
  </si>
  <si>
    <t>Монтаж ПОС при реконструкции здания филиал "Верхний Мамонрайгаз", с. В. Мамон, ул. Правды, 6</t>
  </si>
  <si>
    <t>Монтаж ПОС при реконструкции склада хранения баллонов филиала "Терновкарайгаз", с. Терновка, ул. Фрунзе, 43а</t>
  </si>
  <si>
    <t>Монтаж ПОС при реконструкции административно-бытового корпуса филиала "Хохольскийрайгаз", р.п. Хохольский, пер. Есенина, 25</t>
  </si>
  <si>
    <t>Монтаж ПОС при реконструкции гаража филиала "Хохольскийрайгаз", р.п. Хохольский, пер. Есенина, 25</t>
  </si>
  <si>
    <t>Монтаж ПОС при реконструкции склада сжиженного газа филиала "Хохольскийрайгаз", р.п. Хохольский, пер. Есенина, 26</t>
  </si>
  <si>
    <t>Монтаж охранно-пожарной сигнализации Белогорьевского ГУ филиала "Подгоренскийрайгаз" с. Белогорье, ул. Сергея Дейнекина, 72а</t>
  </si>
  <si>
    <t>Монтаж охранно-пожарной сигнализации в здании Россошанского участка сжиженного газа филиала " Сжиженный газ",г. Россошь,ул. Василевского,9а</t>
  </si>
  <si>
    <t>Монтаж ПОС в гараже-складе филиала " Семилукигаз",г. Семилуки,ул.25лет Октября,114</t>
  </si>
  <si>
    <r>
      <t>Система видеонаблюдения</t>
    </r>
    <r>
      <rPr>
        <sz val="10"/>
        <rFont val="Times New Roman"/>
        <family val="1"/>
      </rPr>
      <t xml:space="preserve"> адрес: с. Орлово, ул. Пионерская, 14б (филиал Верхняя Хавамежрайгаз") (2 камеры+1 регистратор+1 монитор)</t>
    </r>
  </si>
  <si>
    <r>
      <t>Система видеонаблюдения</t>
    </r>
    <r>
      <rPr>
        <sz val="10"/>
        <rFont val="Times New Roman"/>
        <family val="1"/>
      </rPr>
      <t xml:space="preserve"> адрес: г. Калач, ул. Газовая,3а (филиал "Сжиженный газ") (3 камеры+1 регистратор+1 монитор)</t>
    </r>
  </si>
  <si>
    <r>
      <t>Система видеонаблюдения</t>
    </r>
    <r>
      <rPr>
        <sz val="10"/>
        <rFont val="Times New Roman"/>
        <family val="1"/>
      </rPr>
      <t xml:space="preserve"> адрес: г. Семилуки, ул. 25 лет Октября,114 (филиал "Семилукигаз") </t>
    </r>
  </si>
  <si>
    <t>Строительство производственной площадки для автотранспорта филиала " Воронежоблавтотранс", г.Воронеж, ул. Чебышева,28е</t>
  </si>
  <si>
    <t>1.1.2.</t>
  </si>
  <si>
    <t xml:space="preserve">реконструируемые (модернизируемые) объекты </t>
  </si>
  <si>
    <t>газопроводы, ГРП, ШРП</t>
  </si>
  <si>
    <t>Реконструкция газопровода низкого давления г. Калач ул. Мира - ул. П. Серякова</t>
  </si>
  <si>
    <t>d 159*4,5</t>
  </si>
  <si>
    <t>Реконструкция газопровода низкого давления с Средний Икорец ул. Вокзальная Лискинского района</t>
  </si>
  <si>
    <t>d 114, 89</t>
  </si>
  <si>
    <t>Реконструкция газопровода низкого давления по ул.Деповская г. Россошь с просчётом гидравлики</t>
  </si>
  <si>
    <t>d 108, 89                                                  задвижка d 50</t>
  </si>
  <si>
    <t>Установка секционирующего устройства на газопроводе высокого давления г. Новохоперск Новохоперского района</t>
  </si>
  <si>
    <t>МА 39032-02 Ду 250 (стальной)</t>
  </si>
  <si>
    <t>Газопровод высокого давления  (перекладка) на пос. Цемзавод р.п. Подгоренский</t>
  </si>
  <si>
    <t>Газопровод высокого давления с установкой секционирующего устройства АГРС с. Ямное-с.Подгорное, г. Воронеж</t>
  </si>
  <si>
    <t>d325</t>
  </si>
  <si>
    <t>Техническое перевооружение ГРП по ул. Минской, 35 г. Воронеж</t>
  </si>
  <si>
    <t>ГРПМ - 1шт.</t>
  </si>
  <si>
    <t>Реконструкция ГРП г. Воронеж ул. Еремеева, 22</t>
  </si>
  <si>
    <t>Реконструкция ГРП г. Воронеж Ленинский проспект, 107</t>
  </si>
  <si>
    <t>Реконструкция ГРП г. Воронеж  ул. Ворошилова, 11</t>
  </si>
  <si>
    <t>Реконструкция ГРП г. Воронеж ул. Димитрова, 136</t>
  </si>
  <si>
    <t>Техническое перевооружение ГРП № 1 по ул. Чайковского, 3, г. Воронеж</t>
  </si>
  <si>
    <t>ГРП-1 ед.</t>
  </si>
  <si>
    <t>Техническое перевооружение ГРП Ленинский пр-т, 24, г. Воронеж</t>
  </si>
  <si>
    <t>I кв. 2011</t>
  </si>
  <si>
    <r>
      <t xml:space="preserve">Техперевооружение ГРП 72А № 85, 9  Января ул., 134, г.Воронеж, </t>
    </r>
    <r>
      <rPr>
        <i/>
        <sz val="10"/>
        <rFont val="Times New Roman"/>
        <family val="1"/>
      </rPr>
      <t>инвентарный №</t>
    </r>
    <r>
      <rPr>
        <sz val="10"/>
        <rFont val="Times New Roman"/>
        <family val="1"/>
      </rPr>
      <t xml:space="preserve"> 0000056817</t>
    </r>
  </si>
  <si>
    <r>
      <t xml:space="preserve">Техперевооружение ГРП 34А № 32, 9  Января ул., 224, г.Воронеж, </t>
    </r>
    <r>
      <rPr>
        <i/>
        <sz val="10"/>
        <rFont val="Times New Roman"/>
        <family val="1"/>
      </rPr>
      <t xml:space="preserve">инвентарный № </t>
    </r>
    <r>
      <rPr>
        <sz val="10"/>
        <rFont val="Times New Roman"/>
        <family val="1"/>
      </rPr>
      <t>0000056769</t>
    </r>
  </si>
  <si>
    <r>
      <t xml:space="preserve">Техперевооружение ГРП 1А № 98, 9  Января ул.,  48, г.Воронеж, </t>
    </r>
    <r>
      <rPr>
        <i/>
        <sz val="10"/>
        <rFont val="Times New Roman"/>
        <family val="1"/>
      </rPr>
      <t xml:space="preserve">инвентарный № </t>
    </r>
    <r>
      <rPr>
        <sz val="10"/>
        <rFont val="Times New Roman"/>
        <family val="1"/>
      </rPr>
      <t>0000058700</t>
    </r>
  </si>
  <si>
    <r>
      <t xml:space="preserve">Реконструкция газопровода с.Сохрановка -с.Лебединка до ГРП №305 "Богучаргаз" Богучарского района, </t>
    </r>
    <r>
      <rPr>
        <i/>
        <sz val="10"/>
        <rFont val="Times New Roman"/>
        <family val="1"/>
      </rPr>
      <t>инвентарный № 305</t>
    </r>
  </si>
  <si>
    <t>ПУРГ-1 шт.</t>
  </si>
  <si>
    <r>
      <t xml:space="preserve">Реконструкция газопровода низкого давления г.Воронеж ул.Пролетарская - ул.Крестьянская, </t>
    </r>
    <r>
      <rPr>
        <i/>
        <sz val="10"/>
        <rFont val="Times New Roman"/>
        <family val="1"/>
      </rPr>
      <t>инвентарный № 60572</t>
    </r>
  </si>
  <si>
    <t>ст.d159</t>
  </si>
  <si>
    <r>
      <t xml:space="preserve">Реконструкция газопровода низкого давления Калачеевский район г.Калач ул.Школьная у д.17 - пл.Колхозный рынок, </t>
    </r>
    <r>
      <rPr>
        <i/>
        <sz val="10"/>
        <rFont val="Times New Roman"/>
        <family val="1"/>
      </rPr>
      <t>инвентарный № 560,287</t>
    </r>
  </si>
  <si>
    <t>ст.d89</t>
  </si>
  <si>
    <r>
      <t xml:space="preserve">Реконструкция газопровода низкого давления по ул.Плеханова (нечётная сторона) в с.Вознесеновка Лискинского района, </t>
    </r>
    <r>
      <rPr>
        <i/>
        <sz val="10"/>
        <rFont val="Times New Roman"/>
        <family val="1"/>
      </rPr>
      <t>инвентарный № 20354</t>
    </r>
  </si>
  <si>
    <t>ст. d108</t>
  </si>
  <si>
    <r>
      <t>Газопровод низкого давления ул.25 лет Октября - ул.Волкова с реконструкцией газопровода по ул.1-й пер.25 лет Октября г.Лиски Лискинского района,</t>
    </r>
    <r>
      <rPr>
        <i/>
        <sz val="10"/>
        <rFont val="Times New Roman"/>
        <family val="1"/>
      </rPr>
      <t xml:space="preserve"> инвентарный № 20096</t>
    </r>
  </si>
  <si>
    <t>ст. d114</t>
  </si>
  <si>
    <r>
      <t xml:space="preserve">Реконструкция газопровода высокого и низкого давления по ул.Чапаева к д.39а в г.Семилуки Семилукского района, </t>
    </r>
    <r>
      <rPr>
        <i/>
        <sz val="10"/>
        <rFont val="Times New Roman"/>
        <family val="1"/>
      </rPr>
      <t>инвентарный № 631 лит 382а</t>
    </r>
  </si>
  <si>
    <t>ст. d57,89 КШ d80,50</t>
  </si>
  <si>
    <t>ГРПШ-1 шт.</t>
  </si>
  <si>
    <t xml:space="preserve">телеметрия ГРП </t>
  </si>
  <si>
    <t>здания, сооружения*</t>
  </si>
  <si>
    <t xml:space="preserve"> Реконструкция  здания филиала "Верхний Мамонрайгаз", с. Верхний Мамон,ул. Правды,6</t>
  </si>
  <si>
    <t xml:space="preserve"> Реконструкция  производственного корпуса, 3 эт.административного здания филиала "Воонежоблподземметаллзащита", г. Воронеж,ул. 45 стрелковой дивизии,257а</t>
  </si>
  <si>
    <t>Реконструкция административного здания филиала "Каширскоерайгаз", г. Нововоронеж,ул. Космонавтов,1б</t>
  </si>
  <si>
    <t xml:space="preserve"> Реконструкция вспомогательного здания пункта обмена баллонов филиала "Нижнедевицкрайгаз", с. Нижнедевицк,ул. Шматова,49</t>
  </si>
  <si>
    <t xml:space="preserve"> Реконструкция административно-бытового корпуса  филиала "Терновкарайгаз", с. Терновка,ул. Фрунзе,43а</t>
  </si>
  <si>
    <t xml:space="preserve"> Реконструкция гаража  филиала "Терновкарайгаз", с. Терновка,ул. Фрунзе,43а</t>
  </si>
  <si>
    <t xml:space="preserve"> Реконструкция склада хранения баллонов  филиала "Терновкарайгаз", с. Терновка,ул. Фрунзе,43а</t>
  </si>
  <si>
    <t xml:space="preserve"> Реконструкция гаража филиала "Хохольскийрайгаз", р.п. Хохольский, пер. Есенина,25</t>
  </si>
  <si>
    <t xml:space="preserve"> Реконструкция административно-бытового корпуса филиала "Хохольскийрайгаз", р.п. Хохольский, пер. Есенина,25</t>
  </si>
  <si>
    <t xml:space="preserve"> Реконструкция склада сжиженного газа филиала "Хохольскийрайгаз", р.п. Хохольский, пер. Есенина,25</t>
  </si>
  <si>
    <t>Реконструкция административного здания , г. Воронеж, ул. Никитинская, 50а (5 этаж)</t>
  </si>
  <si>
    <t>Реконструкция котельной филиала "Воронежгаз" г. Воронеж ул. Беговая, 215 инв. № 0000008819</t>
  </si>
  <si>
    <t>Реконструкция  административного здания инв.№ 15 филиала " Богучаргаз",г. Богучар,ул.Транспортная,46</t>
  </si>
  <si>
    <t>Реконструкция склада филиала " Богучаргаз", г.Богучар,ул.Транспортная,46</t>
  </si>
  <si>
    <r>
      <t xml:space="preserve"> Реконструкция  ПОС</t>
    </r>
    <r>
      <rPr>
        <sz val="10"/>
        <rFont val="Times New Roman"/>
        <family val="1"/>
      </rPr>
      <t xml:space="preserve">  в адм. корпусе филиала "Борисоглебскгаз" г.Борисоглебск,ул. Матросовская,115</t>
    </r>
  </si>
  <si>
    <t>Реконструкция ПОС в административном здании ОАО "Воронежоблгаз" г. Воронеж, ул. Никитинская, 50а</t>
  </si>
  <si>
    <t>Реконструкция ПОС в административно- бытовом корпусе филиала "Терновкарайгаз", с. Терновка, ул. Фрунзе, 43а</t>
  </si>
  <si>
    <t>Реконструкция ПОС в гараже филиала "Терновкарайгаз", с. Терновка, ул. Фрунзе, 43а</t>
  </si>
  <si>
    <t>Реконструкция ПОС в Манинском ГУ филиала "Калачгаз"</t>
  </si>
  <si>
    <t>Реконструкция ПОС в Новокриушанском ГУ филиала "Калачгаз" , с. Новая криуша, ул. Советская, 88б,</t>
  </si>
  <si>
    <t>Реконструкция ПОС в Средне-Икорецком ГУ филиала "Лискигаз",с. Средний Икорец,ул. Советская, 21б</t>
  </si>
  <si>
    <t>Реконструкция ПОС вКраснолесненском ГУ филиала "Верхняя Хаварайгаз", пгт Краснолесный, ул. Лохматикова,1</t>
  </si>
  <si>
    <t xml:space="preserve">Реконструкция ПОС в Стрелицком ГУ филиала "Нижнедевицкрайгаз" пос. Стрелица, ул. Восточная, 3а, </t>
  </si>
  <si>
    <t xml:space="preserve">Реконструкция ПОС в Масловском ГУ филиала "Новая Усманьрайгаз", п.1 отделения с-за Масловский, ул. Транспортная, 1а </t>
  </si>
  <si>
    <t xml:space="preserve">Реконструкция ПОС в Песковском ГУ филиала "Повориногаз" с. Пески, ул. Пролетарская, 44А </t>
  </si>
  <si>
    <t>Реконструкция ПОС в Латненском ГУ филиала "Семилукигаз", рп Латная, ул. Ленина, 102б</t>
  </si>
  <si>
    <r>
      <t>Система видеонаблюдения</t>
    </r>
    <r>
      <rPr>
        <sz val="10"/>
        <rFont val="Times New Roman"/>
        <family val="1"/>
      </rPr>
      <t xml:space="preserve">, адрес: р.п. Кантемировка, ул. Советская, 109 (филиал "Кантемировкарайгаз") (4 камеры + 1 регистратор) </t>
    </r>
  </si>
  <si>
    <t>Система видеонаблюдения, адрес: г. Поворино, ул. Газовиков, 1 (филиал "Повориногаз") (2 камеры+ 1регистратор+1 монитор)</t>
  </si>
  <si>
    <t>Система видеонаблюдения, адрес: г. Борисоглебск, ул. Матросовская, 115 (филиал "Борисоглебскгаз") (2 камеры)</t>
  </si>
  <si>
    <t>Система видеонаблюдения, адрес: г. Богучар, ул. Транспортная, 46 (филиал "Богучаргаз") (3 камеры)</t>
  </si>
  <si>
    <t>Система видеонаблюдения, адрес: г. Острогожск, ул. Ленина. 7 (филиал "Острогожскрайгаз") (1 камера)</t>
  </si>
  <si>
    <t>Система видеонаблюдения, адрес: с. Нижнедевицк, ул. Штамова, 49  (филиал "Нижнедевицкрайгаз") (1 камера)</t>
  </si>
  <si>
    <t xml:space="preserve">Система видеонаблюдения, адрес: с. Воробъевка, ул. Чапаева, 2а  (2 камеры+1 регистратор) </t>
  </si>
  <si>
    <t>Система видеонаблюдения, адрес: р.п. Хохольский, пер. Есенина, 25 (филиал "Хохольскийрайгаз") (4 камеры+1 регистратор + 1 монитор)</t>
  </si>
  <si>
    <t>Система видеонаблюдения, адрес: г. Россошь, ул. Василевского, 9а (филиал "Россошьгаз") (2 камеры)</t>
  </si>
  <si>
    <t>Система видеонаблюдения, адрес: г. Лиски, ул. Индустриальная, 4 (филиал "Лискигаз") (1 камера)</t>
  </si>
  <si>
    <t>Система видеонаблюдения, адрес: п.г.т. Грибановка, ул. Толстого, 6  (2 камеры)</t>
  </si>
  <si>
    <t>Система видеонаблюдения инв № 0000643 ОАО " Воронежоблгаз" г. Воронеж, ул. Никитинская, 50а, (2 камеры)</t>
  </si>
  <si>
    <t xml:space="preserve"> Система видеонаблюдения  инв.№  0100019892 филиала "Верхний Мамонрайгаз", с. Верхний Мамон,ул. Правды,6 (2 камеры+ 1 регистратор)</t>
  </si>
  <si>
    <t>Система видеонаблюдения инв.№  0030000482 с. Терновка,ул. Фрунзе,43а, (3 камеры+1 регистратор+1 монитор)</t>
  </si>
  <si>
    <t>Ситема видеонабллюдения инв №  00001543   адрес: г. Воронеж, ул. 45 Стрелковой дивизии, 257а (2 камеры)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</si>
  <si>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</si>
  <si>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</si>
  <si>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</si>
  <si>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</si>
  <si>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</si>
  <si>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</si>
  <si>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</si>
  <si>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</si>
  <si>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</si>
  <si>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 xml:space="preserve"> автотранспорт*</t>
  </si>
  <si>
    <t>1.3.4.</t>
  </si>
  <si>
    <t>компьютеры, оргтехника, ср-ва связи,охр.сист., мебель. хозоборудование*</t>
  </si>
  <si>
    <t>1.3.5.</t>
  </si>
  <si>
    <t>оборудование для эксплуатации газ.хоз-ва*</t>
  </si>
  <si>
    <t>* - в инвестиционную программу включены затраты в части транспортировки природного газа (77,9% в случае косвенных расходов)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</si>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</sst>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0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/>
    </xf>
    <xf numFmtId="4" fontId="2" fillId="0" borderId="0" xfId="0" applyNumberFormat="1" applyFont="1" applyAlignment="1">
      <alignment/>
    </xf>
    <xf numFmtId="49" fontId="6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49" fontId="2" fillId="34" borderId="10" xfId="52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right"/>
    </xf>
    <xf numFmtId="49" fontId="2" fillId="35" borderId="10" xfId="52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3" fontId="8" fillId="35" borderId="10" xfId="0" applyNumberFormat="1" applyFont="1" applyFill="1" applyBorder="1" applyAlignment="1">
      <alignment horizontal="center"/>
    </xf>
    <xf numFmtId="3" fontId="8" fillId="35" borderId="10" xfId="0" applyNumberFormat="1" applyFont="1" applyFill="1" applyBorder="1" applyAlignment="1">
      <alignment horizontal="right"/>
    </xf>
    <xf numFmtId="1" fontId="2" fillId="35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35" borderId="10" xfId="0" applyFont="1" applyFill="1" applyBorder="1" applyAlignment="1">
      <alignment horizontal="center"/>
    </xf>
    <xf numFmtId="3" fontId="9" fillId="35" borderId="10" xfId="0" applyNumberFormat="1" applyFont="1" applyFill="1" applyBorder="1" applyAlignment="1">
      <alignment horizontal="center"/>
    </xf>
    <xf numFmtId="3" fontId="9" fillId="35" borderId="10" xfId="0" applyNumberFormat="1" applyFont="1" applyFill="1" applyBorder="1" applyAlignment="1">
      <alignment horizontal="right"/>
    </xf>
    <xf numFmtId="1" fontId="2" fillId="35" borderId="12" xfId="0" applyNumberFormat="1" applyFont="1" applyFill="1" applyBorder="1" applyAlignment="1">
      <alignment horizontal="center"/>
    </xf>
    <xf numFmtId="1" fontId="2" fillId="35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1" fontId="2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 horizontal="right" wrapText="1"/>
    </xf>
    <xf numFmtId="0" fontId="9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3" fontId="9" fillId="35" borderId="10" xfId="0" applyNumberFormat="1" applyFont="1" applyFill="1" applyBorder="1" applyAlignment="1">
      <alignment horizontal="center" wrapText="1"/>
    </xf>
    <xf numFmtId="4" fontId="2" fillId="35" borderId="12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0" fontId="2" fillId="36" borderId="11" xfId="58" applyFont="1" applyFill="1" applyBorder="1" applyAlignment="1">
      <alignment wrapText="1"/>
      <protection/>
    </xf>
    <xf numFmtId="49" fontId="2" fillId="35" borderId="10" xfId="52" applyNumberFormat="1" applyFont="1" applyFill="1" applyBorder="1" applyAlignment="1" applyProtection="1">
      <alignment horizontal="center" wrapText="1"/>
      <protection/>
    </xf>
    <xf numFmtId="0" fontId="2" fillId="37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right" wrapText="1"/>
      <protection/>
    </xf>
    <xf numFmtId="0" fontId="8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wrapText="1"/>
    </xf>
    <xf numFmtId="0" fontId="2" fillId="0" borderId="15" xfId="58" applyFont="1" applyFill="1" applyBorder="1" applyAlignment="1">
      <alignment horizontal="left" wrapText="1"/>
      <protection/>
    </xf>
    <xf numFmtId="0" fontId="2" fillId="0" borderId="10" xfId="0" applyFont="1" applyFill="1" applyBorder="1" applyAlignment="1" applyProtection="1">
      <alignment horizontal="right"/>
      <protection locked="0"/>
    </xf>
    <xf numFmtId="0" fontId="8" fillId="0" borderId="10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36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wrapText="1"/>
    </xf>
    <xf numFmtId="49" fontId="2" fillId="34" borderId="10" xfId="52" applyNumberFormat="1" applyFont="1" applyFill="1" applyBorder="1" applyAlignment="1" applyProtection="1">
      <alignment horizontal="center" wrapText="1"/>
      <protection/>
    </xf>
    <xf numFmtId="0" fontId="8" fillId="34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left"/>
    </xf>
    <xf numFmtId="0" fontId="2" fillId="35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2" fontId="2" fillId="0" borderId="0" xfId="0" applyNumberFormat="1" applyFont="1" applyAlignment="1">
      <alignment/>
    </xf>
    <xf numFmtId="0" fontId="10" fillId="0" borderId="16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49" fontId="8" fillId="34" borderId="10" xfId="52" applyNumberFormat="1" applyFont="1" applyFill="1" applyBorder="1" applyAlignment="1" applyProtection="1">
      <alignment horizontal="center" wrapText="1"/>
      <protection/>
    </xf>
    <xf numFmtId="0" fontId="8" fillId="34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3" fontId="2" fillId="38" borderId="10" xfId="0" applyNumberFormat="1" applyFont="1" applyFill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center"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2" fillId="39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tabSelected="1" view="pageBreakPreview" zoomScaleSheetLayoutView="100" zoomScalePageLayoutView="0" workbookViewId="0" topLeftCell="A3">
      <pane xSplit="2" ySplit="9" topLeftCell="C12" activePane="bottomRight" state="frozen"/>
      <selection pane="topLeft" activeCell="A3" sqref="A3"/>
      <selection pane="topRight" activeCell="C3" sqref="C3"/>
      <selection pane="bottomLeft" activeCell="A12" sqref="A12"/>
      <selection pane="bottomRight" activeCell="B5" sqref="B5:I5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2.375" style="2" customWidth="1"/>
    <col min="7" max="7" width="13.875" style="1" customWidth="1"/>
    <col min="8" max="8" width="13.75390625" style="1" customWidth="1"/>
    <col min="9" max="9" width="19.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3" t="s">
        <v>0</v>
      </c>
    </row>
    <row r="2" ht="15.75">
      <c r="I2" s="3" t="s">
        <v>1</v>
      </c>
    </row>
    <row r="3" spans="2:9" ht="15.75">
      <c r="B3" s="4"/>
      <c r="I3" s="3"/>
    </row>
    <row r="4" ht="12.75"/>
    <row r="5" spans="2:11" ht="15.75" customHeight="1">
      <c r="B5" s="105" t="s">
        <v>2</v>
      </c>
      <c r="C5" s="105"/>
      <c r="D5" s="105"/>
      <c r="E5" s="105"/>
      <c r="F5" s="105"/>
      <c r="G5" s="105"/>
      <c r="H5" s="105"/>
      <c r="I5" s="105"/>
      <c r="J5" s="5"/>
      <c r="K5" s="5"/>
    </row>
    <row r="6" spans="2:10" ht="12.75" customHeight="1">
      <c r="B6" s="106" t="s">
        <v>3</v>
      </c>
      <c r="C6" s="106"/>
      <c r="D6" s="106"/>
      <c r="E6" s="106"/>
      <c r="F6" s="106"/>
      <c r="G6" s="106"/>
      <c r="H6" s="106"/>
      <c r="I6" s="106"/>
      <c r="J6" s="6"/>
    </row>
    <row r="7" spans="2:11" ht="15.75" customHeight="1">
      <c r="B7" s="107" t="s">
        <v>4</v>
      </c>
      <c r="C7" s="107"/>
      <c r="D7" s="107"/>
      <c r="E7" s="107"/>
      <c r="F7" s="107"/>
      <c r="G7" s="107"/>
      <c r="H7" s="107"/>
      <c r="I7" s="107"/>
      <c r="J7" s="7"/>
      <c r="K7" s="7"/>
    </row>
    <row r="8" ht="12.75"/>
    <row r="9" spans="1:9" ht="29.25" customHeight="1">
      <c r="A9" s="108" t="s">
        <v>5</v>
      </c>
      <c r="B9" s="108" t="s">
        <v>6</v>
      </c>
      <c r="C9" s="110" t="s">
        <v>7</v>
      </c>
      <c r="D9" s="111"/>
      <c r="E9" s="110" t="s">
        <v>8</v>
      </c>
      <c r="F9" s="111"/>
      <c r="G9" s="110" t="s">
        <v>9</v>
      </c>
      <c r="H9" s="112"/>
      <c r="I9" s="111"/>
    </row>
    <row r="10" spans="1:9" ht="51">
      <c r="A10" s="109"/>
      <c r="B10" s="109"/>
      <c r="C10" s="8" t="s">
        <v>10</v>
      </c>
      <c r="D10" s="8" t="s">
        <v>11</v>
      </c>
      <c r="E10" s="9" t="s">
        <v>12</v>
      </c>
      <c r="F10" s="9" t="s">
        <v>13</v>
      </c>
      <c r="G10" s="8" t="s">
        <v>14</v>
      </c>
      <c r="H10" s="8" t="s">
        <v>15</v>
      </c>
      <c r="I10" s="8" t="s">
        <v>16</v>
      </c>
    </row>
    <row r="11" spans="1:9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10" ht="15.75">
      <c r="A12" s="11">
        <v>1</v>
      </c>
      <c r="B12" s="12" t="s">
        <v>17</v>
      </c>
      <c r="C12" s="13"/>
      <c r="D12" s="13"/>
      <c r="E12" s="14"/>
      <c r="F12" s="15">
        <f>F13+F180+F181</f>
        <v>292192.62148</v>
      </c>
      <c r="G12" s="16"/>
      <c r="H12" s="16"/>
      <c r="I12" s="16"/>
      <c r="J12" s="17"/>
    </row>
    <row r="13" spans="1:9" ht="28.5">
      <c r="A13" s="18" t="s">
        <v>18</v>
      </c>
      <c r="B13" s="19" t="s">
        <v>19</v>
      </c>
      <c r="C13" s="20"/>
      <c r="D13" s="20"/>
      <c r="E13" s="21">
        <f>E14+E111</f>
        <v>630680.7000000001</v>
      </c>
      <c r="F13" s="21">
        <f>F14+F111</f>
        <v>247681.62147999997</v>
      </c>
      <c r="G13" s="22"/>
      <c r="H13" s="22"/>
      <c r="I13" s="22"/>
    </row>
    <row r="14" spans="1:9" ht="13.5" customHeight="1">
      <c r="A14" s="23" t="s">
        <v>20</v>
      </c>
      <c r="B14" s="24" t="s">
        <v>21</v>
      </c>
      <c r="C14" s="25"/>
      <c r="D14" s="25"/>
      <c r="E14" s="26">
        <f>E15+E78</f>
        <v>503774.07000000007</v>
      </c>
      <c r="F14" s="27">
        <f>F15+F78</f>
        <v>154741.25139</v>
      </c>
      <c r="G14" s="25"/>
      <c r="H14" s="25"/>
      <c r="I14" s="25"/>
    </row>
    <row r="15" spans="1:9" s="34" customFormat="1" ht="12.75">
      <c r="A15" s="28"/>
      <c r="B15" s="29" t="s">
        <v>22</v>
      </c>
      <c r="C15" s="30"/>
      <c r="D15" s="30"/>
      <c r="E15" s="31">
        <f>E16+E35</f>
        <v>218712.38</v>
      </c>
      <c r="F15" s="32">
        <f>F16+F35</f>
        <v>131211.66</v>
      </c>
      <c r="G15" s="33"/>
      <c r="H15" s="30"/>
      <c r="I15" s="33"/>
    </row>
    <row r="16" spans="1:9" s="34" customFormat="1" ht="13.5">
      <c r="A16" s="28"/>
      <c r="B16" s="35" t="s">
        <v>23</v>
      </c>
      <c r="C16" s="30"/>
      <c r="D16" s="30"/>
      <c r="E16" s="36">
        <f>SUM(E17:E34)</f>
        <v>192264.15</v>
      </c>
      <c r="F16" s="37">
        <f>SUM(F17:F34)</f>
        <v>119960.00000000001</v>
      </c>
      <c r="G16" s="38"/>
      <c r="H16" s="30"/>
      <c r="I16" s="39"/>
    </row>
    <row r="17" spans="1:11" ht="25.5">
      <c r="A17" s="40">
        <v>1</v>
      </c>
      <c r="B17" s="41" t="s">
        <v>24</v>
      </c>
      <c r="C17" s="42" t="s">
        <v>25</v>
      </c>
      <c r="D17" s="42" t="s">
        <v>26</v>
      </c>
      <c r="E17" s="43">
        <v>12656.35</v>
      </c>
      <c r="F17" s="44">
        <v>10143.54</v>
      </c>
      <c r="G17" s="42">
        <v>3.12</v>
      </c>
      <c r="H17" s="42" t="s">
        <v>27</v>
      </c>
      <c r="I17" s="42"/>
      <c r="J17" s="45"/>
      <c r="K17" s="45"/>
    </row>
    <row r="18" spans="1:11" ht="38.25">
      <c r="A18" s="40">
        <v>2</v>
      </c>
      <c r="B18" s="41" t="s">
        <v>28</v>
      </c>
      <c r="C18" s="42" t="s">
        <v>29</v>
      </c>
      <c r="D18" s="42" t="s">
        <v>26</v>
      </c>
      <c r="E18" s="43">
        <v>14802.34</v>
      </c>
      <c r="F18" s="44">
        <v>8357.09</v>
      </c>
      <c r="G18" s="42">
        <v>11.86</v>
      </c>
      <c r="H18" s="42" t="s">
        <v>30</v>
      </c>
      <c r="I18" s="42" t="s">
        <v>31</v>
      </c>
      <c r="J18" s="45"/>
      <c r="K18" s="45"/>
    </row>
    <row r="19" spans="1:11" ht="38.25">
      <c r="A19" s="40">
        <v>3</v>
      </c>
      <c r="B19" s="41" t="s">
        <v>32</v>
      </c>
      <c r="C19" s="42" t="s">
        <v>33</v>
      </c>
      <c r="D19" s="42" t="s">
        <v>26</v>
      </c>
      <c r="E19" s="43">
        <v>15548.43</v>
      </c>
      <c r="F19" s="44">
        <v>12101.58</v>
      </c>
      <c r="G19" s="42">
        <v>14.43</v>
      </c>
      <c r="H19" s="42" t="s">
        <v>34</v>
      </c>
      <c r="I19" s="42" t="s">
        <v>35</v>
      </c>
      <c r="J19" s="45"/>
      <c r="K19" s="45"/>
    </row>
    <row r="20" spans="1:11" ht="25.5">
      <c r="A20" s="40">
        <v>4</v>
      </c>
      <c r="B20" s="41" t="s">
        <v>36</v>
      </c>
      <c r="C20" s="42" t="s">
        <v>29</v>
      </c>
      <c r="D20" s="42" t="s">
        <v>26</v>
      </c>
      <c r="E20" s="43">
        <v>2752.61</v>
      </c>
      <c r="F20" s="44">
        <v>1041.77</v>
      </c>
      <c r="G20" s="42">
        <v>3.19</v>
      </c>
      <c r="H20" s="42" t="s">
        <v>37</v>
      </c>
      <c r="I20" s="42" t="s">
        <v>35</v>
      </c>
      <c r="J20" s="45"/>
      <c r="K20" s="45"/>
    </row>
    <row r="21" spans="1:11" ht="25.5">
      <c r="A21" s="40">
        <v>5</v>
      </c>
      <c r="B21" s="41" t="s">
        <v>38</v>
      </c>
      <c r="C21" s="42">
        <v>2013</v>
      </c>
      <c r="D21" s="42">
        <v>2013</v>
      </c>
      <c r="E21" s="43">
        <v>10200</v>
      </c>
      <c r="F21" s="44">
        <v>1804.66</v>
      </c>
      <c r="G21" s="42">
        <v>9</v>
      </c>
      <c r="H21" s="42" t="s">
        <v>39</v>
      </c>
      <c r="I21" s="42"/>
      <c r="J21" s="45"/>
      <c r="K21" s="45"/>
    </row>
    <row r="22" spans="1:11" ht="25.5">
      <c r="A22" s="40">
        <v>6</v>
      </c>
      <c r="B22" s="46" t="s">
        <v>40</v>
      </c>
      <c r="C22" s="42" t="s">
        <v>33</v>
      </c>
      <c r="D22" s="42" t="s">
        <v>41</v>
      </c>
      <c r="E22" s="43">
        <v>4248.22</v>
      </c>
      <c r="F22" s="44">
        <v>2563.45</v>
      </c>
      <c r="G22" s="42">
        <v>3.13</v>
      </c>
      <c r="H22" s="42" t="s">
        <v>42</v>
      </c>
      <c r="I22" s="42" t="s">
        <v>43</v>
      </c>
      <c r="J22" s="45"/>
      <c r="K22" s="45"/>
    </row>
    <row r="23" spans="1:11" ht="25.5">
      <c r="A23" s="40">
        <v>7</v>
      </c>
      <c r="B23" s="41" t="s">
        <v>44</v>
      </c>
      <c r="C23" s="42" t="s">
        <v>33</v>
      </c>
      <c r="D23" s="42" t="s">
        <v>41</v>
      </c>
      <c r="E23" s="43">
        <v>4545.46</v>
      </c>
      <c r="F23" s="44">
        <v>2786.88</v>
      </c>
      <c r="G23" s="42">
        <v>7.62</v>
      </c>
      <c r="H23" s="42" t="s">
        <v>45</v>
      </c>
      <c r="I23" s="42" t="s">
        <v>46</v>
      </c>
      <c r="J23" s="45"/>
      <c r="K23" s="45"/>
    </row>
    <row r="24" spans="1:11" ht="38.25">
      <c r="A24" s="40">
        <v>8</v>
      </c>
      <c r="B24" s="41" t="s">
        <v>47</v>
      </c>
      <c r="C24" s="42" t="s">
        <v>33</v>
      </c>
      <c r="D24" s="42" t="s">
        <v>41</v>
      </c>
      <c r="E24" s="43">
        <v>45881.51</v>
      </c>
      <c r="F24" s="44">
        <v>39498.93</v>
      </c>
      <c r="G24" s="42">
        <v>13.31</v>
      </c>
      <c r="H24" s="42" t="s">
        <v>48</v>
      </c>
      <c r="I24" s="42"/>
      <c r="J24" s="45"/>
      <c r="K24" s="45"/>
    </row>
    <row r="25" spans="1:11" ht="51">
      <c r="A25" s="40">
        <v>9</v>
      </c>
      <c r="B25" s="47" t="s">
        <v>49</v>
      </c>
      <c r="C25" s="48" t="s">
        <v>50</v>
      </c>
      <c r="D25" s="48">
        <v>2013</v>
      </c>
      <c r="E25" s="43">
        <v>23200</v>
      </c>
      <c r="F25" s="44">
        <v>7806.1</v>
      </c>
      <c r="G25" s="49">
        <v>21</v>
      </c>
      <c r="H25" s="48" t="s">
        <v>51</v>
      </c>
      <c r="I25" s="48" t="s">
        <v>52</v>
      </c>
      <c r="J25" s="45"/>
      <c r="K25" s="45" t="s">
        <v>53</v>
      </c>
    </row>
    <row r="26" spans="1:11" ht="38.25">
      <c r="A26" s="40">
        <v>10</v>
      </c>
      <c r="B26" s="41" t="s">
        <v>54</v>
      </c>
      <c r="C26" s="42" t="s">
        <v>29</v>
      </c>
      <c r="D26" s="42" t="s">
        <v>41</v>
      </c>
      <c r="E26" s="43">
        <v>3450.35</v>
      </c>
      <c r="F26" s="44">
        <v>1709.88</v>
      </c>
      <c r="G26" s="42">
        <v>4.34</v>
      </c>
      <c r="H26" s="42" t="s">
        <v>55</v>
      </c>
      <c r="I26" s="42" t="s">
        <v>35</v>
      </c>
      <c r="J26" s="45"/>
      <c r="K26" s="45"/>
    </row>
    <row r="27" spans="1:11" ht="25.5">
      <c r="A27" s="40">
        <v>11</v>
      </c>
      <c r="B27" s="46" t="s">
        <v>56</v>
      </c>
      <c r="C27" s="42" t="s">
        <v>50</v>
      </c>
      <c r="D27" s="48">
        <v>2013</v>
      </c>
      <c r="E27" s="43">
        <v>8558.8</v>
      </c>
      <c r="F27" s="44">
        <v>5222.75</v>
      </c>
      <c r="G27" s="42">
        <v>3.82</v>
      </c>
      <c r="H27" s="42" t="s">
        <v>48</v>
      </c>
      <c r="I27" s="42" t="s">
        <v>57</v>
      </c>
      <c r="J27" s="45"/>
      <c r="K27" s="45"/>
    </row>
    <row r="28" spans="1:11" ht="25.5">
      <c r="A28" s="40">
        <v>12</v>
      </c>
      <c r="B28" s="46" t="s">
        <v>58</v>
      </c>
      <c r="C28" s="42" t="s">
        <v>59</v>
      </c>
      <c r="D28" s="42" t="s">
        <v>50</v>
      </c>
      <c r="E28" s="43">
        <v>1339.15</v>
      </c>
      <c r="F28" s="44">
        <v>1339.15</v>
      </c>
      <c r="G28" s="42">
        <v>1.136</v>
      </c>
      <c r="H28" s="42" t="s">
        <v>60</v>
      </c>
      <c r="I28" s="42" t="s">
        <v>57</v>
      </c>
      <c r="J28" s="45"/>
      <c r="K28" s="45"/>
    </row>
    <row r="29" spans="1:11" ht="25.5">
      <c r="A29" s="40">
        <v>13</v>
      </c>
      <c r="B29" s="46" t="s">
        <v>61</v>
      </c>
      <c r="C29" s="42" t="s">
        <v>50</v>
      </c>
      <c r="D29" s="42" t="s">
        <v>50</v>
      </c>
      <c r="E29" s="43">
        <v>372.73</v>
      </c>
      <c r="F29" s="44">
        <v>372.73</v>
      </c>
      <c r="G29" s="42">
        <v>0.03</v>
      </c>
      <c r="H29" s="42" t="s">
        <v>62</v>
      </c>
      <c r="I29" s="42"/>
      <c r="J29" s="45"/>
      <c r="K29" s="45"/>
    </row>
    <row r="30" spans="1:11" ht="25.5">
      <c r="A30" s="40">
        <v>14</v>
      </c>
      <c r="B30" s="46" t="s">
        <v>63</v>
      </c>
      <c r="C30" s="42" t="s">
        <v>59</v>
      </c>
      <c r="D30" s="42" t="s">
        <v>50</v>
      </c>
      <c r="E30" s="43">
        <v>11449.16</v>
      </c>
      <c r="F30" s="44">
        <v>11449.16</v>
      </c>
      <c r="G30" s="42">
        <v>1.976</v>
      </c>
      <c r="H30" s="42" t="s">
        <v>64</v>
      </c>
      <c r="I30" s="42"/>
      <c r="J30" s="45"/>
      <c r="K30" s="45"/>
    </row>
    <row r="31" spans="1:11" ht="38.25">
      <c r="A31" s="40">
        <v>15</v>
      </c>
      <c r="B31" s="46" t="s">
        <v>65</v>
      </c>
      <c r="C31" s="42" t="s">
        <v>50</v>
      </c>
      <c r="D31" s="42">
        <v>2013</v>
      </c>
      <c r="E31" s="43">
        <v>14178.3</v>
      </c>
      <c r="F31" s="44">
        <v>6832.24</v>
      </c>
      <c r="G31" s="42">
        <v>9.261</v>
      </c>
      <c r="H31" s="42" t="s">
        <v>66</v>
      </c>
      <c r="I31" s="42" t="s">
        <v>67</v>
      </c>
      <c r="J31" s="45"/>
      <c r="K31" s="45"/>
    </row>
    <row r="32" spans="1:11" ht="25.5">
      <c r="A32" s="40">
        <v>16</v>
      </c>
      <c r="B32" s="46" t="s">
        <v>68</v>
      </c>
      <c r="C32" s="42">
        <v>2013</v>
      </c>
      <c r="D32" s="42">
        <v>2013</v>
      </c>
      <c r="E32" s="43">
        <v>9900</v>
      </c>
      <c r="F32" s="44">
        <v>732.58</v>
      </c>
      <c r="G32" s="50">
        <v>3</v>
      </c>
      <c r="H32" s="42" t="s">
        <v>69</v>
      </c>
      <c r="I32" s="42"/>
      <c r="J32" s="45"/>
      <c r="K32" s="45"/>
    </row>
    <row r="33" spans="1:11" ht="25.5">
      <c r="A33" s="40">
        <v>17</v>
      </c>
      <c r="B33" s="46" t="s">
        <v>70</v>
      </c>
      <c r="C33" s="42" t="s">
        <v>50</v>
      </c>
      <c r="D33" s="42">
        <v>2013</v>
      </c>
      <c r="E33" s="43">
        <v>5350.74</v>
      </c>
      <c r="F33" s="44">
        <v>4350.74</v>
      </c>
      <c r="G33" s="42">
        <v>1.97</v>
      </c>
      <c r="H33" s="42" t="s">
        <v>71</v>
      </c>
      <c r="I33" s="42" t="s">
        <v>72</v>
      </c>
      <c r="J33" s="45"/>
      <c r="K33" s="45"/>
    </row>
    <row r="34" spans="1:11" ht="25.5">
      <c r="A34" s="40">
        <v>18</v>
      </c>
      <c r="B34" s="46" t="s">
        <v>73</v>
      </c>
      <c r="C34" s="42" t="s">
        <v>50</v>
      </c>
      <c r="D34" s="42">
        <v>2013</v>
      </c>
      <c r="E34" s="43">
        <v>3830</v>
      </c>
      <c r="F34" s="44">
        <v>1846.77</v>
      </c>
      <c r="G34" s="42">
        <v>3.2</v>
      </c>
      <c r="H34" s="42" t="s">
        <v>74</v>
      </c>
      <c r="I34" s="42"/>
      <c r="J34" s="45"/>
      <c r="K34" s="45"/>
    </row>
    <row r="35" spans="1:11" ht="13.5">
      <c r="A35" s="51"/>
      <c r="B35" s="52" t="s">
        <v>75</v>
      </c>
      <c r="C35" s="53"/>
      <c r="D35" s="53"/>
      <c r="E35" s="54">
        <f>SUM(E36:E77)</f>
        <v>26448.230000000003</v>
      </c>
      <c r="F35" s="54">
        <f>SUM(F36:F77)</f>
        <v>11251.659999999996</v>
      </c>
      <c r="G35" s="55"/>
      <c r="H35" s="56"/>
      <c r="I35" s="56"/>
      <c r="J35" s="45"/>
      <c r="K35" s="45"/>
    </row>
    <row r="36" spans="1:11" ht="25.5">
      <c r="A36" s="40">
        <v>1</v>
      </c>
      <c r="B36" s="41" t="s">
        <v>76</v>
      </c>
      <c r="C36" s="42" t="s">
        <v>59</v>
      </c>
      <c r="D36" s="42">
        <v>2013</v>
      </c>
      <c r="E36" s="44">
        <v>1098.64</v>
      </c>
      <c r="F36" s="44">
        <v>922.95</v>
      </c>
      <c r="G36" s="42">
        <v>0.53</v>
      </c>
      <c r="H36" s="42" t="s">
        <v>77</v>
      </c>
      <c r="I36" s="42" t="s">
        <v>78</v>
      </c>
      <c r="J36" s="45"/>
      <c r="K36" s="45"/>
    </row>
    <row r="37" spans="1:11" ht="25.5">
      <c r="A37" s="40">
        <v>2</v>
      </c>
      <c r="B37" s="41" t="s">
        <v>79</v>
      </c>
      <c r="C37" s="42" t="s">
        <v>33</v>
      </c>
      <c r="D37" s="42" t="s">
        <v>59</v>
      </c>
      <c r="E37" s="44">
        <v>636.46</v>
      </c>
      <c r="F37" s="44">
        <v>375.49</v>
      </c>
      <c r="G37" s="42">
        <v>0.34</v>
      </c>
      <c r="H37" s="42" t="s">
        <v>80</v>
      </c>
      <c r="I37" s="42"/>
      <c r="J37" s="45"/>
      <c r="K37" s="45"/>
    </row>
    <row r="38" spans="1:11" ht="25.5">
      <c r="A38" s="40">
        <v>3</v>
      </c>
      <c r="B38" s="41" t="s">
        <v>81</v>
      </c>
      <c r="C38" s="42" t="s">
        <v>50</v>
      </c>
      <c r="D38" s="42">
        <v>2013</v>
      </c>
      <c r="E38" s="44">
        <v>520.57</v>
      </c>
      <c r="F38" s="44">
        <v>321.08</v>
      </c>
      <c r="G38" s="42">
        <v>0.125</v>
      </c>
      <c r="H38" s="42" t="s">
        <v>82</v>
      </c>
      <c r="I38" s="42"/>
      <c r="J38" s="45"/>
      <c r="K38" s="45"/>
    </row>
    <row r="39" spans="1:11" ht="25.5">
      <c r="A39" s="40">
        <v>4</v>
      </c>
      <c r="B39" s="41" t="s">
        <v>83</v>
      </c>
      <c r="C39" s="42">
        <v>2013</v>
      </c>
      <c r="D39" s="42">
        <v>2013</v>
      </c>
      <c r="E39" s="44">
        <v>706.89</v>
      </c>
      <c r="F39" s="44">
        <v>50.85</v>
      </c>
      <c r="G39" s="42">
        <v>0.054</v>
      </c>
      <c r="H39" s="42" t="s">
        <v>84</v>
      </c>
      <c r="I39" s="42"/>
      <c r="J39" s="45"/>
      <c r="K39" s="45"/>
    </row>
    <row r="40" spans="1:11" ht="25.5">
      <c r="A40" s="40">
        <v>5</v>
      </c>
      <c r="B40" s="41" t="s">
        <v>85</v>
      </c>
      <c r="C40" s="42">
        <v>2013</v>
      </c>
      <c r="D40" s="42">
        <v>2013</v>
      </c>
      <c r="E40" s="44">
        <v>377.86</v>
      </c>
      <c r="F40" s="44">
        <v>265.15</v>
      </c>
      <c r="G40" s="42">
        <v>0.1</v>
      </c>
      <c r="H40" s="42" t="s">
        <v>62</v>
      </c>
      <c r="I40" s="42"/>
      <c r="J40" s="45"/>
      <c r="K40" s="45"/>
    </row>
    <row r="41" spans="1:11" ht="25.5">
      <c r="A41" s="40">
        <v>6</v>
      </c>
      <c r="B41" s="41" t="s">
        <v>86</v>
      </c>
      <c r="C41" s="42">
        <v>2013</v>
      </c>
      <c r="D41" s="42">
        <v>2013</v>
      </c>
      <c r="E41" s="44">
        <v>780.53</v>
      </c>
      <c r="F41" s="44">
        <v>297.58</v>
      </c>
      <c r="G41" s="42">
        <v>0.3</v>
      </c>
      <c r="H41" s="42" t="s">
        <v>87</v>
      </c>
      <c r="I41" s="42"/>
      <c r="J41" s="45"/>
      <c r="K41" s="45"/>
    </row>
    <row r="42" spans="1:11" ht="25.5">
      <c r="A42" s="40">
        <v>7</v>
      </c>
      <c r="B42" s="41" t="s">
        <v>88</v>
      </c>
      <c r="C42" s="42" t="s">
        <v>41</v>
      </c>
      <c r="D42" s="42">
        <v>2013</v>
      </c>
      <c r="E42" s="44">
        <v>367.15</v>
      </c>
      <c r="F42" s="44">
        <v>199.46</v>
      </c>
      <c r="G42" s="42">
        <v>0.028</v>
      </c>
      <c r="H42" s="42" t="s">
        <v>89</v>
      </c>
      <c r="I42" s="42" t="s">
        <v>90</v>
      </c>
      <c r="J42" s="45"/>
      <c r="K42" s="45"/>
    </row>
    <row r="43" spans="1:11" ht="25.5">
      <c r="A43" s="40">
        <v>8</v>
      </c>
      <c r="B43" s="41" t="s">
        <v>91</v>
      </c>
      <c r="C43" s="42" t="s">
        <v>59</v>
      </c>
      <c r="D43" s="42" t="s">
        <v>59</v>
      </c>
      <c r="E43" s="44">
        <v>511.55</v>
      </c>
      <c r="F43" s="44">
        <v>506.09</v>
      </c>
      <c r="G43" s="42">
        <v>0.342</v>
      </c>
      <c r="H43" s="42" t="s">
        <v>92</v>
      </c>
      <c r="I43" s="42"/>
      <c r="J43" s="45"/>
      <c r="K43" s="45"/>
    </row>
    <row r="44" spans="1:11" ht="25.5">
      <c r="A44" s="40">
        <v>9</v>
      </c>
      <c r="B44" s="41" t="s">
        <v>93</v>
      </c>
      <c r="C44" s="42" t="s">
        <v>50</v>
      </c>
      <c r="D44" s="42">
        <v>2013</v>
      </c>
      <c r="E44" s="44">
        <v>295.96</v>
      </c>
      <c r="F44" s="44">
        <v>231.18</v>
      </c>
      <c r="G44" s="42">
        <v>0.1</v>
      </c>
      <c r="H44" s="42" t="s">
        <v>94</v>
      </c>
      <c r="I44" s="42"/>
      <c r="J44" s="45"/>
      <c r="K44" s="45"/>
    </row>
    <row r="45" spans="1:11" ht="25.5">
      <c r="A45" s="40">
        <v>10</v>
      </c>
      <c r="B45" s="41" t="s">
        <v>95</v>
      </c>
      <c r="C45" s="42" t="s">
        <v>50</v>
      </c>
      <c r="D45" s="42">
        <v>2013</v>
      </c>
      <c r="E45" s="44">
        <v>615.28</v>
      </c>
      <c r="F45" s="44">
        <v>404.76</v>
      </c>
      <c r="G45" s="42">
        <v>0.041</v>
      </c>
      <c r="H45" s="42" t="s">
        <v>96</v>
      </c>
      <c r="I45" s="42" t="s">
        <v>97</v>
      </c>
      <c r="J45" s="45"/>
      <c r="K45" s="45"/>
    </row>
    <row r="46" spans="1:11" ht="38.25">
      <c r="A46" s="40">
        <v>11</v>
      </c>
      <c r="B46" s="41" t="s">
        <v>98</v>
      </c>
      <c r="C46" s="42" t="s">
        <v>50</v>
      </c>
      <c r="D46" s="42">
        <v>2013</v>
      </c>
      <c r="E46" s="44">
        <v>1801.45</v>
      </c>
      <c r="F46" s="44">
        <v>517.99</v>
      </c>
      <c r="G46" s="42">
        <v>0.921</v>
      </c>
      <c r="H46" s="42" t="s">
        <v>99</v>
      </c>
      <c r="I46" s="42" t="s">
        <v>78</v>
      </c>
      <c r="J46" s="45"/>
      <c r="K46" s="45"/>
    </row>
    <row r="47" spans="1:11" ht="25.5">
      <c r="A47" s="40">
        <v>12</v>
      </c>
      <c r="B47" s="41" t="s">
        <v>100</v>
      </c>
      <c r="C47" s="42" t="s">
        <v>50</v>
      </c>
      <c r="D47" s="42">
        <v>2013</v>
      </c>
      <c r="E47" s="44">
        <v>791</v>
      </c>
      <c r="F47" s="44">
        <v>478.32</v>
      </c>
      <c r="G47" s="42">
        <v>0.171</v>
      </c>
      <c r="H47" s="42" t="s">
        <v>101</v>
      </c>
      <c r="I47" s="42" t="s">
        <v>102</v>
      </c>
      <c r="J47" s="45"/>
      <c r="K47" s="45"/>
    </row>
    <row r="48" spans="1:11" ht="38.25">
      <c r="A48" s="40">
        <v>13</v>
      </c>
      <c r="B48" s="41" t="s">
        <v>103</v>
      </c>
      <c r="C48" s="42" t="s">
        <v>50</v>
      </c>
      <c r="D48" s="42">
        <v>2013</v>
      </c>
      <c r="E48" s="44">
        <v>1779.18</v>
      </c>
      <c r="F48" s="44">
        <v>463.72</v>
      </c>
      <c r="G48" s="42">
        <v>0.59</v>
      </c>
      <c r="H48" s="42" t="s">
        <v>104</v>
      </c>
      <c r="I48" s="42" t="s">
        <v>102</v>
      </c>
      <c r="J48" s="45"/>
      <c r="K48" s="45"/>
    </row>
    <row r="49" spans="1:11" ht="25.5">
      <c r="A49" s="40">
        <v>14</v>
      </c>
      <c r="B49" s="41" t="s">
        <v>105</v>
      </c>
      <c r="C49" s="42" t="s">
        <v>41</v>
      </c>
      <c r="D49" s="42" t="s">
        <v>59</v>
      </c>
      <c r="E49" s="44">
        <v>453.91</v>
      </c>
      <c r="F49" s="44">
        <v>238.65</v>
      </c>
      <c r="G49" s="42">
        <v>0.272</v>
      </c>
      <c r="H49" s="42" t="s">
        <v>106</v>
      </c>
      <c r="I49" s="42"/>
      <c r="J49" s="45"/>
      <c r="K49" s="45"/>
    </row>
    <row r="50" spans="1:11" ht="25.5">
      <c r="A50" s="40">
        <v>15</v>
      </c>
      <c r="B50" s="41" t="s">
        <v>107</v>
      </c>
      <c r="C50" s="42" t="s">
        <v>29</v>
      </c>
      <c r="D50" s="42" t="s">
        <v>41</v>
      </c>
      <c r="E50" s="44">
        <v>1009.32</v>
      </c>
      <c r="F50" s="44">
        <v>783.81</v>
      </c>
      <c r="G50" s="42">
        <v>0.537</v>
      </c>
      <c r="H50" s="42" t="s">
        <v>108</v>
      </c>
      <c r="I50" s="42"/>
      <c r="J50" s="45"/>
      <c r="K50" s="45"/>
    </row>
    <row r="51" spans="1:11" ht="38.25">
      <c r="A51" s="40">
        <v>16</v>
      </c>
      <c r="B51" s="41" t="s">
        <v>109</v>
      </c>
      <c r="C51" s="42" t="s">
        <v>50</v>
      </c>
      <c r="D51" s="42" t="s">
        <v>50</v>
      </c>
      <c r="E51" s="44">
        <v>332.28</v>
      </c>
      <c r="F51" s="44">
        <v>290.82</v>
      </c>
      <c r="G51" s="42">
        <v>0.087</v>
      </c>
      <c r="H51" s="42" t="s">
        <v>110</v>
      </c>
      <c r="I51" s="42"/>
      <c r="J51" s="45"/>
      <c r="K51" s="45"/>
    </row>
    <row r="52" spans="1:11" ht="38.25">
      <c r="A52" s="40">
        <v>17</v>
      </c>
      <c r="B52" s="41" t="s">
        <v>111</v>
      </c>
      <c r="C52" s="42" t="s">
        <v>59</v>
      </c>
      <c r="D52" s="42" t="s">
        <v>59</v>
      </c>
      <c r="E52" s="44">
        <v>869.7</v>
      </c>
      <c r="F52" s="44">
        <v>557.7</v>
      </c>
      <c r="G52" s="42">
        <v>0.287</v>
      </c>
      <c r="H52" s="42" t="s">
        <v>112</v>
      </c>
      <c r="I52" s="42" t="s">
        <v>102</v>
      </c>
      <c r="J52" s="45"/>
      <c r="K52" s="45"/>
    </row>
    <row r="53" spans="1:11" ht="25.5">
      <c r="A53" s="40">
        <v>18</v>
      </c>
      <c r="B53" s="41" t="s">
        <v>113</v>
      </c>
      <c r="C53" s="42" t="s">
        <v>41</v>
      </c>
      <c r="D53" s="42" t="s">
        <v>59</v>
      </c>
      <c r="E53" s="44">
        <v>321.67</v>
      </c>
      <c r="F53" s="44">
        <v>151.94</v>
      </c>
      <c r="G53" s="42">
        <v>0.07</v>
      </c>
      <c r="H53" s="42" t="s">
        <v>114</v>
      </c>
      <c r="I53" s="42"/>
      <c r="J53" s="45"/>
      <c r="K53" s="45"/>
    </row>
    <row r="54" spans="1:11" ht="25.5">
      <c r="A54" s="40">
        <v>19</v>
      </c>
      <c r="B54" s="41" t="s">
        <v>115</v>
      </c>
      <c r="C54" s="42" t="s">
        <v>29</v>
      </c>
      <c r="D54" s="42" t="s">
        <v>50</v>
      </c>
      <c r="E54" s="44">
        <v>1659.87</v>
      </c>
      <c r="F54" s="44">
        <v>263.03</v>
      </c>
      <c r="G54" s="42">
        <v>0.593</v>
      </c>
      <c r="H54" s="42" t="s">
        <v>116</v>
      </c>
      <c r="I54" s="42" t="s">
        <v>117</v>
      </c>
      <c r="J54" s="45"/>
      <c r="K54" s="45"/>
    </row>
    <row r="55" spans="1:11" ht="25.5">
      <c r="A55" s="40">
        <v>20</v>
      </c>
      <c r="B55" s="41" t="s">
        <v>118</v>
      </c>
      <c r="C55" s="42" t="s">
        <v>59</v>
      </c>
      <c r="D55" s="42">
        <v>2013</v>
      </c>
      <c r="E55" s="44">
        <v>1577.95</v>
      </c>
      <c r="F55" s="44">
        <v>411.45</v>
      </c>
      <c r="G55" s="42">
        <v>0.285</v>
      </c>
      <c r="H55" s="42" t="s">
        <v>119</v>
      </c>
      <c r="I55" s="42" t="s">
        <v>120</v>
      </c>
      <c r="J55" s="45"/>
      <c r="K55" s="45"/>
    </row>
    <row r="56" spans="1:11" ht="25.5">
      <c r="A56" s="40">
        <v>21</v>
      </c>
      <c r="B56" s="57" t="s">
        <v>121</v>
      </c>
      <c r="C56" s="48">
        <v>2010</v>
      </c>
      <c r="D56" s="48">
        <v>2013</v>
      </c>
      <c r="E56" s="44">
        <v>675.46</v>
      </c>
      <c r="F56" s="44">
        <v>450</v>
      </c>
      <c r="G56" s="42">
        <v>0.697</v>
      </c>
      <c r="H56" s="42" t="s">
        <v>122</v>
      </c>
      <c r="I56" s="42"/>
      <c r="J56" s="45"/>
      <c r="K56" s="45"/>
    </row>
    <row r="57" spans="1:11" ht="25.5">
      <c r="A57" s="40">
        <v>22</v>
      </c>
      <c r="B57" s="46" t="s">
        <v>123</v>
      </c>
      <c r="C57" s="42" t="s">
        <v>59</v>
      </c>
      <c r="D57" s="42" t="s">
        <v>59</v>
      </c>
      <c r="E57" s="44">
        <v>539.05</v>
      </c>
      <c r="F57" s="44">
        <v>184.16</v>
      </c>
      <c r="G57" s="42">
        <v>0.023</v>
      </c>
      <c r="H57" s="42" t="s">
        <v>124</v>
      </c>
      <c r="I57" s="42" t="s">
        <v>125</v>
      </c>
      <c r="J57" s="45"/>
      <c r="K57" s="45"/>
    </row>
    <row r="58" spans="1:11" ht="25.5">
      <c r="A58" s="40">
        <v>23</v>
      </c>
      <c r="B58" s="46" t="s">
        <v>126</v>
      </c>
      <c r="C58" s="42" t="s">
        <v>59</v>
      </c>
      <c r="D58" s="42" t="s">
        <v>59</v>
      </c>
      <c r="E58" s="44">
        <v>336.52</v>
      </c>
      <c r="F58" s="44">
        <v>336.52</v>
      </c>
      <c r="G58" s="42">
        <v>0.08</v>
      </c>
      <c r="H58" s="42" t="s">
        <v>127</v>
      </c>
      <c r="I58" s="42" t="s">
        <v>128</v>
      </c>
      <c r="J58" s="45"/>
      <c r="K58" s="45"/>
    </row>
    <row r="59" spans="1:11" ht="38.25">
      <c r="A59" s="40">
        <v>24</v>
      </c>
      <c r="B59" s="46" t="s">
        <v>129</v>
      </c>
      <c r="C59" s="42" t="s">
        <v>50</v>
      </c>
      <c r="D59" s="42">
        <v>2013</v>
      </c>
      <c r="E59" s="44">
        <v>935.8</v>
      </c>
      <c r="F59" s="44">
        <v>425.75</v>
      </c>
      <c r="G59" s="42">
        <v>0.54</v>
      </c>
      <c r="H59" s="42" t="s">
        <v>130</v>
      </c>
      <c r="I59" s="42" t="s">
        <v>102</v>
      </c>
      <c r="J59" s="45"/>
      <c r="K59" s="45"/>
    </row>
    <row r="60" spans="1:11" ht="25.5">
      <c r="A60" s="40">
        <v>25</v>
      </c>
      <c r="B60" s="46" t="s">
        <v>131</v>
      </c>
      <c r="C60" s="42" t="s">
        <v>50</v>
      </c>
      <c r="D60" s="42">
        <v>2013</v>
      </c>
      <c r="E60" s="44">
        <v>392.41</v>
      </c>
      <c r="F60" s="44">
        <v>372.51</v>
      </c>
      <c r="G60" s="42">
        <v>0.125</v>
      </c>
      <c r="H60" s="42" t="s">
        <v>132</v>
      </c>
      <c r="I60" s="42"/>
      <c r="J60" s="45"/>
      <c r="K60" s="45"/>
    </row>
    <row r="61" spans="1:11" ht="38.25">
      <c r="A61" s="40">
        <v>26</v>
      </c>
      <c r="B61" s="46" t="s">
        <v>133</v>
      </c>
      <c r="C61" s="42" t="s">
        <v>50</v>
      </c>
      <c r="D61" s="42">
        <v>2013</v>
      </c>
      <c r="E61" s="44">
        <v>1684.06</v>
      </c>
      <c r="F61" s="44">
        <v>435.78</v>
      </c>
      <c r="G61" s="42">
        <v>0.695</v>
      </c>
      <c r="H61" s="42" t="s">
        <v>134</v>
      </c>
      <c r="I61" s="42" t="s">
        <v>102</v>
      </c>
      <c r="J61" s="45"/>
      <c r="K61" s="45"/>
    </row>
    <row r="62" spans="1:11" ht="25.5">
      <c r="A62" s="40">
        <v>27</v>
      </c>
      <c r="B62" s="46" t="s">
        <v>135</v>
      </c>
      <c r="C62" s="42" t="s">
        <v>50</v>
      </c>
      <c r="D62" s="42">
        <v>2013</v>
      </c>
      <c r="E62" s="44">
        <v>680.08</v>
      </c>
      <c r="F62" s="44">
        <v>346.58</v>
      </c>
      <c r="G62" s="42">
        <v>0.188</v>
      </c>
      <c r="H62" s="42" t="s">
        <v>122</v>
      </c>
      <c r="I62" s="42"/>
      <c r="J62" s="45"/>
      <c r="K62" s="45"/>
    </row>
    <row r="63" spans="1:11" ht="25.5">
      <c r="A63" s="40">
        <v>28</v>
      </c>
      <c r="B63" s="46" t="s">
        <v>136</v>
      </c>
      <c r="C63" s="42" t="s">
        <v>50</v>
      </c>
      <c r="D63" s="42">
        <v>2013</v>
      </c>
      <c r="E63" s="44">
        <v>334.79</v>
      </c>
      <c r="F63" s="44">
        <v>313.13</v>
      </c>
      <c r="G63" s="42">
        <v>0.11</v>
      </c>
      <c r="H63" s="42" t="s">
        <v>132</v>
      </c>
      <c r="I63" s="42"/>
      <c r="J63" s="45"/>
      <c r="K63" s="45"/>
    </row>
    <row r="64" spans="1:11" ht="25.5">
      <c r="A64" s="40">
        <v>29</v>
      </c>
      <c r="B64" s="46" t="s">
        <v>137</v>
      </c>
      <c r="C64" s="42" t="s">
        <v>50</v>
      </c>
      <c r="D64" s="42">
        <v>2013</v>
      </c>
      <c r="E64" s="44">
        <v>472.84</v>
      </c>
      <c r="F64" s="44">
        <v>336.41</v>
      </c>
      <c r="G64" s="42">
        <v>0.573</v>
      </c>
      <c r="H64" s="42" t="s">
        <v>127</v>
      </c>
      <c r="I64" s="42"/>
      <c r="J64" s="45"/>
      <c r="K64" s="45"/>
    </row>
    <row r="65" spans="1:11" ht="12.75">
      <c r="A65" s="40"/>
      <c r="B65" s="58" t="s">
        <v>138</v>
      </c>
      <c r="C65" s="42"/>
      <c r="D65" s="42"/>
      <c r="E65" s="44"/>
      <c r="F65" s="44"/>
      <c r="G65" s="42"/>
      <c r="H65" s="42"/>
      <c r="I65" s="42"/>
      <c r="J65" s="45"/>
      <c r="K65" s="45"/>
    </row>
    <row r="66" spans="1:11" ht="25.5">
      <c r="A66" s="40">
        <v>30</v>
      </c>
      <c r="B66" s="46" t="s">
        <v>139</v>
      </c>
      <c r="C66" s="42">
        <v>2013</v>
      </c>
      <c r="D66" s="42"/>
      <c r="E66" s="59">
        <v>900</v>
      </c>
      <c r="F66" s="44">
        <v>164.99</v>
      </c>
      <c r="G66" s="42">
        <v>2.1</v>
      </c>
      <c r="H66" s="42" t="s">
        <v>140</v>
      </c>
      <c r="I66" s="42"/>
      <c r="J66" s="45"/>
      <c r="K66" s="45"/>
    </row>
    <row r="67" spans="1:11" ht="38.25">
      <c r="A67" s="40">
        <v>31</v>
      </c>
      <c r="B67" s="60" t="s">
        <v>141</v>
      </c>
      <c r="C67" s="42">
        <v>2013</v>
      </c>
      <c r="D67" s="42"/>
      <c r="E67" s="59">
        <v>280</v>
      </c>
      <c r="F67" s="44">
        <v>19.21</v>
      </c>
      <c r="G67" s="42">
        <v>0.083</v>
      </c>
      <c r="H67" s="42" t="s">
        <v>142</v>
      </c>
      <c r="I67" s="42" t="s">
        <v>125</v>
      </c>
      <c r="J67" s="45"/>
      <c r="K67" s="45"/>
    </row>
    <row r="68" spans="1:11" ht="25.5">
      <c r="A68" s="40">
        <v>32</v>
      </c>
      <c r="B68" s="46" t="s">
        <v>143</v>
      </c>
      <c r="C68" s="42">
        <v>2013</v>
      </c>
      <c r="D68" s="42"/>
      <c r="E68" s="59">
        <v>300</v>
      </c>
      <c r="F68" s="44">
        <v>60.86</v>
      </c>
      <c r="G68" s="42">
        <v>0.061</v>
      </c>
      <c r="H68" s="42" t="s">
        <v>144</v>
      </c>
      <c r="I68" s="42" t="s">
        <v>125</v>
      </c>
      <c r="J68" s="45"/>
      <c r="K68" s="45"/>
    </row>
    <row r="69" spans="1:11" ht="38.25">
      <c r="A69" s="40">
        <v>33</v>
      </c>
      <c r="B69" s="46" t="s">
        <v>145</v>
      </c>
      <c r="C69" s="42">
        <v>2013</v>
      </c>
      <c r="D69" s="42"/>
      <c r="E69" s="59">
        <v>300</v>
      </c>
      <c r="F69" s="44">
        <v>6.67</v>
      </c>
      <c r="G69" s="42">
        <v>1.605</v>
      </c>
      <c r="H69" s="42" t="s">
        <v>146</v>
      </c>
      <c r="I69" s="42" t="s">
        <v>125</v>
      </c>
      <c r="J69" s="45"/>
      <c r="K69" s="45"/>
    </row>
    <row r="70" spans="1:11" ht="25.5">
      <c r="A70" s="40">
        <v>34</v>
      </c>
      <c r="B70" s="46" t="s">
        <v>147</v>
      </c>
      <c r="C70" s="42">
        <v>2013</v>
      </c>
      <c r="D70" s="42"/>
      <c r="E70" s="59">
        <v>280</v>
      </c>
      <c r="F70" s="44">
        <v>5.34</v>
      </c>
      <c r="G70" s="42">
        <v>0.25</v>
      </c>
      <c r="H70" s="42" t="s">
        <v>148</v>
      </c>
      <c r="I70" s="42"/>
      <c r="J70" s="45"/>
      <c r="K70" s="45"/>
    </row>
    <row r="71" spans="1:11" ht="25.5">
      <c r="A71" s="40">
        <v>35</v>
      </c>
      <c r="B71" s="46" t="s">
        <v>149</v>
      </c>
      <c r="C71" s="42">
        <v>2013</v>
      </c>
      <c r="D71" s="42"/>
      <c r="E71" s="59">
        <v>280</v>
      </c>
      <c r="F71" s="44">
        <v>5.34</v>
      </c>
      <c r="G71" s="42">
        <v>0.346</v>
      </c>
      <c r="H71" s="42" t="s">
        <v>150</v>
      </c>
      <c r="I71" s="42" t="s">
        <v>125</v>
      </c>
      <c r="J71" s="45"/>
      <c r="K71" s="45"/>
    </row>
    <row r="72" spans="1:11" ht="25.5">
      <c r="A72" s="40">
        <v>36</v>
      </c>
      <c r="B72" s="46" t="s">
        <v>151</v>
      </c>
      <c r="C72" s="42">
        <v>2013</v>
      </c>
      <c r="D72" s="42"/>
      <c r="E72" s="59">
        <v>280</v>
      </c>
      <c r="F72" s="44">
        <v>5</v>
      </c>
      <c r="G72" s="42">
        <v>0.19</v>
      </c>
      <c r="H72" s="42" t="s">
        <v>152</v>
      </c>
      <c r="I72" s="42"/>
      <c r="J72" s="45"/>
      <c r="K72" s="45"/>
    </row>
    <row r="73" spans="1:11" ht="25.5">
      <c r="A73" s="40">
        <v>37</v>
      </c>
      <c r="B73" s="46" t="s">
        <v>153</v>
      </c>
      <c r="C73" s="42">
        <v>2013</v>
      </c>
      <c r="D73" s="42"/>
      <c r="E73" s="59">
        <v>260</v>
      </c>
      <c r="F73" s="44">
        <v>9.3</v>
      </c>
      <c r="G73" s="42">
        <v>0.127</v>
      </c>
      <c r="H73" s="42" t="s">
        <v>154</v>
      </c>
      <c r="I73" s="42"/>
      <c r="J73" s="45"/>
      <c r="K73" s="45"/>
    </row>
    <row r="74" spans="1:11" ht="38.25">
      <c r="A74" s="40">
        <v>38</v>
      </c>
      <c r="B74" s="46" t="s">
        <v>155</v>
      </c>
      <c r="C74" s="42">
        <v>2013</v>
      </c>
      <c r="D74" s="42"/>
      <c r="E74" s="59">
        <v>290</v>
      </c>
      <c r="F74" s="44">
        <v>7.81</v>
      </c>
      <c r="G74" s="42">
        <v>0.251</v>
      </c>
      <c r="H74" s="42" t="s">
        <v>156</v>
      </c>
      <c r="I74" s="42" t="s">
        <v>125</v>
      </c>
      <c r="J74" s="45"/>
      <c r="K74" s="45"/>
    </row>
    <row r="75" spans="1:11" ht="25.5">
      <c r="A75" s="40">
        <v>39</v>
      </c>
      <c r="B75" s="46" t="s">
        <v>157</v>
      </c>
      <c r="C75" s="42">
        <v>2013</v>
      </c>
      <c r="D75" s="42"/>
      <c r="E75" s="59">
        <v>280</v>
      </c>
      <c r="F75" s="44">
        <v>7.81</v>
      </c>
      <c r="G75" s="42">
        <v>0.16</v>
      </c>
      <c r="H75" s="42" t="s">
        <v>158</v>
      </c>
      <c r="I75" s="42"/>
      <c r="J75" s="45"/>
      <c r="K75" s="45"/>
    </row>
    <row r="76" spans="1:11" ht="25.5">
      <c r="A76" s="40">
        <v>40</v>
      </c>
      <c r="B76" s="46" t="s">
        <v>159</v>
      </c>
      <c r="C76" s="42">
        <v>2013</v>
      </c>
      <c r="D76" s="42"/>
      <c r="E76" s="59">
        <v>150</v>
      </c>
      <c r="F76" s="44">
        <v>18.25</v>
      </c>
      <c r="G76" s="42">
        <v>0.021</v>
      </c>
      <c r="H76" s="42" t="s">
        <v>160</v>
      </c>
      <c r="I76" s="42"/>
      <c r="J76" s="45"/>
      <c r="K76" s="45"/>
    </row>
    <row r="77" spans="1:11" ht="51">
      <c r="A77" s="40">
        <v>41</v>
      </c>
      <c r="B77" s="46" t="s">
        <v>161</v>
      </c>
      <c r="C77" s="42">
        <v>2013</v>
      </c>
      <c r="D77" s="42"/>
      <c r="E77" s="59">
        <v>290</v>
      </c>
      <c r="F77" s="44">
        <v>8.22</v>
      </c>
      <c r="G77" s="42">
        <v>0.572</v>
      </c>
      <c r="H77" s="42" t="s">
        <v>162</v>
      </c>
      <c r="I77" s="42" t="s">
        <v>163</v>
      </c>
      <c r="J77" s="45"/>
      <c r="K77" s="45"/>
    </row>
    <row r="78" spans="1:9" ht="12.75">
      <c r="A78" s="61"/>
      <c r="B78" s="29" t="s">
        <v>164</v>
      </c>
      <c r="C78" s="30"/>
      <c r="D78" s="30"/>
      <c r="E78" s="31">
        <f>SUM(E79:E110)</f>
        <v>285061.69000000006</v>
      </c>
      <c r="F78" s="31">
        <f>SUM(F79:F110)</f>
        <v>23529.591389999994</v>
      </c>
      <c r="G78" s="62"/>
      <c r="H78" s="62"/>
      <c r="I78" s="62"/>
    </row>
    <row r="79" spans="1:9" ht="25.5">
      <c r="A79" s="63" t="s">
        <v>165</v>
      </c>
      <c r="B79" s="64" t="s">
        <v>166</v>
      </c>
      <c r="C79" s="42">
        <v>2013</v>
      </c>
      <c r="D79" s="42">
        <v>2014</v>
      </c>
      <c r="E79" s="43">
        <v>36862.88</v>
      </c>
      <c r="F79" s="44">
        <v>981.73</v>
      </c>
      <c r="G79" s="22"/>
      <c r="H79" s="22"/>
      <c r="I79" s="22"/>
    </row>
    <row r="80" spans="1:9" ht="25.5">
      <c r="A80" s="65">
        <v>2</v>
      </c>
      <c r="B80" s="41" t="s">
        <v>167</v>
      </c>
      <c r="C80" s="42" t="s">
        <v>41</v>
      </c>
      <c r="D80" s="42" t="s">
        <v>50</v>
      </c>
      <c r="E80" s="44">
        <v>12035.22</v>
      </c>
      <c r="F80" s="44">
        <v>9375.436380000001</v>
      </c>
      <c r="G80" s="22"/>
      <c r="H80" s="22"/>
      <c r="I80" s="22"/>
    </row>
    <row r="81" spans="1:9" ht="25.5">
      <c r="A81" s="65">
        <v>3</v>
      </c>
      <c r="B81" s="41" t="s">
        <v>168</v>
      </c>
      <c r="C81" s="42" t="s">
        <v>26</v>
      </c>
      <c r="D81" s="42" t="s">
        <v>41</v>
      </c>
      <c r="E81" s="44">
        <v>1286.19</v>
      </c>
      <c r="F81" s="44">
        <v>1001.9420100000001</v>
      </c>
      <c r="G81" s="22"/>
      <c r="H81" s="22"/>
      <c r="I81" s="22"/>
    </row>
    <row r="82" spans="1:9" ht="25.5">
      <c r="A82" s="63">
        <v>4</v>
      </c>
      <c r="B82" s="41" t="s">
        <v>169</v>
      </c>
      <c r="C82" s="42" t="s">
        <v>26</v>
      </c>
      <c r="D82" s="42" t="s">
        <v>41</v>
      </c>
      <c r="E82" s="44">
        <v>1803.77</v>
      </c>
      <c r="F82" s="44">
        <v>1405.1368300000001</v>
      </c>
      <c r="G82" s="22"/>
      <c r="H82" s="22"/>
      <c r="I82" s="22"/>
    </row>
    <row r="83" spans="1:9" ht="25.5">
      <c r="A83" s="65">
        <v>5</v>
      </c>
      <c r="B83" s="41" t="s">
        <v>170</v>
      </c>
      <c r="C83" s="42" t="s">
        <v>50</v>
      </c>
      <c r="D83" s="42" t="s">
        <v>50</v>
      </c>
      <c r="E83" s="44">
        <v>165</v>
      </c>
      <c r="F83" s="44">
        <v>128.535</v>
      </c>
      <c r="G83" s="22"/>
      <c r="H83" s="22"/>
      <c r="I83" s="22"/>
    </row>
    <row r="84" spans="1:9" ht="25.5">
      <c r="A84" s="65">
        <v>6</v>
      </c>
      <c r="B84" s="46" t="s">
        <v>171</v>
      </c>
      <c r="C84" s="48">
        <v>2008</v>
      </c>
      <c r="D84" s="48">
        <v>2014</v>
      </c>
      <c r="E84" s="66">
        <v>220338.98</v>
      </c>
      <c r="F84" s="44">
        <v>232.28222000000002</v>
      </c>
      <c r="G84" s="22"/>
      <c r="H84" s="22"/>
      <c r="I84" s="22"/>
    </row>
    <row r="85" spans="1:9" ht="25.5">
      <c r="A85" s="65">
        <v>7</v>
      </c>
      <c r="B85" s="46" t="s">
        <v>172</v>
      </c>
      <c r="C85" s="42" t="s">
        <v>41</v>
      </c>
      <c r="D85" s="42" t="s">
        <v>59</v>
      </c>
      <c r="E85" s="66">
        <v>608.85</v>
      </c>
      <c r="F85" s="44">
        <v>474.29415000000006</v>
      </c>
      <c r="G85" s="22"/>
      <c r="H85" s="22"/>
      <c r="I85" s="22"/>
    </row>
    <row r="86" spans="1:9" ht="25.5">
      <c r="A86" s="65">
        <v>8</v>
      </c>
      <c r="B86" s="46" t="s">
        <v>173</v>
      </c>
      <c r="C86" s="42" t="s">
        <v>59</v>
      </c>
      <c r="D86" s="42" t="s">
        <v>50</v>
      </c>
      <c r="E86" s="66">
        <v>3067.95</v>
      </c>
      <c r="F86" s="44">
        <v>3067.95</v>
      </c>
      <c r="G86" s="22"/>
      <c r="H86" s="22"/>
      <c r="I86" s="22"/>
    </row>
    <row r="87" spans="1:9" ht="25.5">
      <c r="A87" s="65">
        <v>9</v>
      </c>
      <c r="B87" s="46" t="s">
        <v>174</v>
      </c>
      <c r="C87" s="42" t="s">
        <v>59</v>
      </c>
      <c r="D87" s="42" t="s">
        <v>50</v>
      </c>
      <c r="E87" s="66">
        <v>3574.59</v>
      </c>
      <c r="F87" s="44">
        <v>2784.60561</v>
      </c>
      <c r="G87" s="22"/>
      <c r="H87" s="22"/>
      <c r="I87" s="22"/>
    </row>
    <row r="88" spans="1:9" ht="38.25">
      <c r="A88" s="65">
        <v>10</v>
      </c>
      <c r="B88" s="67" t="s">
        <v>175</v>
      </c>
      <c r="C88" s="42" t="s">
        <v>50</v>
      </c>
      <c r="D88" s="42" t="s">
        <v>50</v>
      </c>
      <c r="E88" s="66">
        <v>295.57</v>
      </c>
      <c r="F88" s="44">
        <v>230.24903</v>
      </c>
      <c r="G88" s="22"/>
      <c r="H88" s="22"/>
      <c r="I88" s="22"/>
    </row>
    <row r="89" spans="1:9" ht="25.5">
      <c r="A89" s="65">
        <v>11</v>
      </c>
      <c r="B89" s="67" t="s">
        <v>176</v>
      </c>
      <c r="C89" s="42" t="s">
        <v>50</v>
      </c>
      <c r="D89" s="42" t="s">
        <v>50</v>
      </c>
      <c r="E89" s="66">
        <v>361.62</v>
      </c>
      <c r="F89" s="44">
        <v>281.70198</v>
      </c>
      <c r="G89" s="22"/>
      <c r="H89" s="22"/>
      <c r="I89" s="22"/>
    </row>
    <row r="90" spans="1:9" ht="25.5">
      <c r="A90" s="65">
        <v>12</v>
      </c>
      <c r="B90" s="68" t="s">
        <v>177</v>
      </c>
      <c r="C90" s="42" t="s">
        <v>50</v>
      </c>
      <c r="D90" s="42" t="s">
        <v>50</v>
      </c>
      <c r="E90" s="66">
        <v>554.98</v>
      </c>
      <c r="F90" s="44">
        <v>432.32942</v>
      </c>
      <c r="G90" s="22"/>
      <c r="H90" s="22"/>
      <c r="I90" s="22"/>
    </row>
    <row r="91" spans="1:9" ht="25.5">
      <c r="A91" s="69">
        <v>1</v>
      </c>
      <c r="B91" s="70" t="s">
        <v>178</v>
      </c>
      <c r="C91" s="42" t="s">
        <v>26</v>
      </c>
      <c r="D91" s="42" t="s">
        <v>26</v>
      </c>
      <c r="E91" s="44">
        <v>179.54</v>
      </c>
      <c r="F91" s="44">
        <v>138.1167</v>
      </c>
      <c r="G91" s="22"/>
      <c r="H91" s="22"/>
      <c r="I91" s="22"/>
    </row>
    <row r="92" spans="1:9" ht="25.5">
      <c r="A92" s="69">
        <v>2</v>
      </c>
      <c r="B92" s="41" t="s">
        <v>179</v>
      </c>
      <c r="C92" s="42" t="s">
        <v>41</v>
      </c>
      <c r="D92" s="42" t="s">
        <v>41</v>
      </c>
      <c r="E92" s="44">
        <v>29.43</v>
      </c>
      <c r="F92" s="44">
        <v>22.92597</v>
      </c>
      <c r="G92" s="22"/>
      <c r="H92" s="22"/>
      <c r="I92" s="22"/>
    </row>
    <row r="93" spans="1:9" ht="25.5">
      <c r="A93" s="69">
        <v>3</v>
      </c>
      <c r="B93" s="41" t="s">
        <v>180</v>
      </c>
      <c r="C93" s="42" t="s">
        <v>41</v>
      </c>
      <c r="D93" s="42" t="s">
        <v>41</v>
      </c>
      <c r="E93" s="44">
        <v>32.11</v>
      </c>
      <c r="F93" s="44">
        <v>25.01369</v>
      </c>
      <c r="G93" s="22"/>
      <c r="H93" s="22"/>
      <c r="I93" s="22"/>
    </row>
    <row r="94" spans="1:9" ht="25.5">
      <c r="A94" s="69">
        <v>4</v>
      </c>
      <c r="B94" s="71" t="s">
        <v>181</v>
      </c>
      <c r="C94" s="42" t="s">
        <v>50</v>
      </c>
      <c r="D94" s="42" t="s">
        <v>50</v>
      </c>
      <c r="E94" s="66">
        <v>52.89</v>
      </c>
      <c r="F94" s="44">
        <v>52.89</v>
      </c>
      <c r="G94" s="22"/>
      <c r="H94" s="22"/>
      <c r="I94" s="22"/>
    </row>
    <row r="95" spans="1:9" ht="25.5">
      <c r="A95" s="69">
        <v>5</v>
      </c>
      <c r="B95" s="71" t="s">
        <v>182</v>
      </c>
      <c r="C95" s="42" t="s">
        <v>50</v>
      </c>
      <c r="D95" s="42" t="s">
        <v>50</v>
      </c>
      <c r="E95" s="66">
        <v>72.54</v>
      </c>
      <c r="F95" s="44">
        <v>54.53</v>
      </c>
      <c r="G95" s="22"/>
      <c r="H95" s="22"/>
      <c r="I95" s="22"/>
    </row>
    <row r="96" spans="1:9" ht="25.5">
      <c r="A96" s="69">
        <v>6</v>
      </c>
      <c r="B96" s="71" t="s">
        <v>183</v>
      </c>
      <c r="C96" s="42" t="s">
        <v>50</v>
      </c>
      <c r="D96" s="42" t="s">
        <v>50</v>
      </c>
      <c r="E96" s="66">
        <v>67.04</v>
      </c>
      <c r="F96" s="44">
        <v>50.635</v>
      </c>
      <c r="G96" s="22"/>
      <c r="H96" s="22"/>
      <c r="I96" s="22"/>
    </row>
    <row r="97" spans="1:9" ht="51">
      <c r="A97" s="69">
        <v>7</v>
      </c>
      <c r="B97" s="71" t="s">
        <v>184</v>
      </c>
      <c r="C97" s="42" t="s">
        <v>41</v>
      </c>
      <c r="D97" s="42" t="s">
        <v>41</v>
      </c>
      <c r="E97" s="66">
        <v>267.08</v>
      </c>
      <c r="F97" s="44">
        <v>208.05532</v>
      </c>
      <c r="G97" s="22"/>
      <c r="H97" s="22"/>
      <c r="I97" s="22"/>
    </row>
    <row r="98" spans="1:9" ht="25.5">
      <c r="A98" s="69">
        <v>8</v>
      </c>
      <c r="B98" s="71" t="s">
        <v>185</v>
      </c>
      <c r="C98" s="42" t="s">
        <v>50</v>
      </c>
      <c r="D98" s="42" t="s">
        <v>50</v>
      </c>
      <c r="E98" s="66">
        <v>131.12</v>
      </c>
      <c r="F98" s="44">
        <v>102.14248</v>
      </c>
      <c r="G98" s="22"/>
      <c r="H98" s="22"/>
      <c r="I98" s="22"/>
    </row>
    <row r="99" spans="1:9" ht="25.5">
      <c r="A99" s="69">
        <v>9</v>
      </c>
      <c r="B99" s="71" t="s">
        <v>186</v>
      </c>
      <c r="C99" s="42" t="s">
        <v>59</v>
      </c>
      <c r="D99" s="42" t="s">
        <v>59</v>
      </c>
      <c r="E99" s="66">
        <v>38.19</v>
      </c>
      <c r="F99" s="44">
        <v>29.75001</v>
      </c>
      <c r="G99" s="22"/>
      <c r="H99" s="22"/>
      <c r="I99" s="22"/>
    </row>
    <row r="100" spans="1:9" ht="38.25">
      <c r="A100" s="69">
        <v>10</v>
      </c>
      <c r="B100" s="71" t="s">
        <v>187</v>
      </c>
      <c r="C100" s="42" t="s">
        <v>50</v>
      </c>
      <c r="D100" s="42" t="s">
        <v>50</v>
      </c>
      <c r="E100" s="66">
        <v>216.64</v>
      </c>
      <c r="F100" s="44">
        <v>168.76256</v>
      </c>
      <c r="G100" s="22"/>
      <c r="H100" s="22"/>
      <c r="I100" s="22"/>
    </row>
    <row r="101" spans="1:9" ht="25.5">
      <c r="A101" s="69">
        <v>11</v>
      </c>
      <c r="B101" s="71" t="s">
        <v>188</v>
      </c>
      <c r="C101" s="42" t="s">
        <v>59</v>
      </c>
      <c r="D101" s="42" t="s">
        <v>59</v>
      </c>
      <c r="E101" s="66">
        <v>105.89</v>
      </c>
      <c r="F101" s="44">
        <v>82.48831</v>
      </c>
      <c r="G101" s="22"/>
      <c r="H101" s="22"/>
      <c r="I101" s="22"/>
    </row>
    <row r="102" spans="1:9" ht="38.25">
      <c r="A102" s="69">
        <v>12</v>
      </c>
      <c r="B102" s="71" t="s">
        <v>189</v>
      </c>
      <c r="C102" s="42" t="s">
        <v>50</v>
      </c>
      <c r="D102" s="42" t="s">
        <v>50</v>
      </c>
      <c r="E102" s="66">
        <v>47.52</v>
      </c>
      <c r="F102" s="44">
        <v>37.018080000000005</v>
      </c>
      <c r="G102" s="22"/>
      <c r="H102" s="22"/>
      <c r="I102" s="22"/>
    </row>
    <row r="103" spans="1:9" ht="38.25">
      <c r="A103" s="69">
        <v>13</v>
      </c>
      <c r="B103" s="71" t="s">
        <v>190</v>
      </c>
      <c r="C103" s="42" t="s">
        <v>50</v>
      </c>
      <c r="D103" s="42" t="s">
        <v>50</v>
      </c>
      <c r="E103" s="66">
        <v>55</v>
      </c>
      <c r="F103" s="44">
        <v>42.845</v>
      </c>
      <c r="G103" s="22"/>
      <c r="H103" s="22"/>
      <c r="I103" s="22"/>
    </row>
    <row r="104" spans="1:9" ht="38.25">
      <c r="A104" s="69">
        <v>14</v>
      </c>
      <c r="B104" s="72" t="s">
        <v>191</v>
      </c>
      <c r="C104" s="42" t="s">
        <v>50</v>
      </c>
      <c r="D104" s="42" t="s">
        <v>50</v>
      </c>
      <c r="E104" s="66">
        <v>21.96</v>
      </c>
      <c r="F104" s="44">
        <v>17.106840000000002</v>
      </c>
      <c r="G104" s="22"/>
      <c r="H104" s="22"/>
      <c r="I104" s="22"/>
    </row>
    <row r="105" spans="1:9" ht="25.5">
      <c r="A105" s="69">
        <v>15</v>
      </c>
      <c r="B105" s="73" t="s">
        <v>192</v>
      </c>
      <c r="C105" s="42" t="s">
        <v>50</v>
      </c>
      <c r="D105" s="42" t="s">
        <v>50</v>
      </c>
      <c r="E105" s="66">
        <v>137.77</v>
      </c>
      <c r="F105" s="44">
        <v>107.32283000000001</v>
      </c>
      <c r="G105" s="22"/>
      <c r="H105" s="22"/>
      <c r="I105" s="22"/>
    </row>
    <row r="106" spans="1:9" ht="38.25">
      <c r="A106" s="69">
        <v>1</v>
      </c>
      <c r="B106" s="70" t="s">
        <v>193</v>
      </c>
      <c r="C106" s="42" t="s">
        <v>41</v>
      </c>
      <c r="D106" s="42" t="s">
        <v>41</v>
      </c>
      <c r="E106" s="44">
        <v>50.13</v>
      </c>
      <c r="F106" s="44">
        <v>39.05127</v>
      </c>
      <c r="G106" s="22"/>
      <c r="H106" s="22"/>
      <c r="I106" s="22"/>
    </row>
    <row r="107" spans="1:9" ht="38.25">
      <c r="A107" s="69">
        <v>2</v>
      </c>
      <c r="B107" s="70" t="s">
        <v>194</v>
      </c>
      <c r="C107" s="42" t="s">
        <v>41</v>
      </c>
      <c r="D107" s="42" t="s">
        <v>41</v>
      </c>
      <c r="E107" s="44">
        <v>139.49</v>
      </c>
      <c r="F107" s="44">
        <v>108.66271</v>
      </c>
      <c r="G107" s="22"/>
      <c r="H107" s="22"/>
      <c r="I107" s="22"/>
    </row>
    <row r="108" spans="1:9" ht="25.5">
      <c r="A108" s="69">
        <v>3</v>
      </c>
      <c r="B108" s="70" t="s">
        <v>195</v>
      </c>
      <c r="C108" s="42" t="s">
        <v>59</v>
      </c>
      <c r="D108" s="42" t="s">
        <v>59</v>
      </c>
      <c r="E108" s="44">
        <v>69.88</v>
      </c>
      <c r="F108" s="44">
        <v>54.43652</v>
      </c>
      <c r="G108" s="22"/>
      <c r="H108" s="22"/>
      <c r="I108" s="22"/>
    </row>
    <row r="109" spans="1:9" ht="12.75">
      <c r="A109" s="74"/>
      <c r="B109" s="75" t="s">
        <v>138</v>
      </c>
      <c r="C109" s="48"/>
      <c r="D109" s="48"/>
      <c r="E109" s="76"/>
      <c r="F109" s="44"/>
      <c r="G109" s="22"/>
      <c r="H109" s="22"/>
      <c r="I109" s="22"/>
    </row>
    <row r="110" spans="1:9" ht="36" customHeight="1">
      <c r="A110" s="69">
        <v>1</v>
      </c>
      <c r="B110" s="41" t="s">
        <v>196</v>
      </c>
      <c r="C110" s="42">
        <v>2013</v>
      </c>
      <c r="D110" s="42"/>
      <c r="E110" s="44">
        <v>2391.87</v>
      </c>
      <c r="F110" s="44">
        <v>1791.64547</v>
      </c>
      <c r="G110" s="22"/>
      <c r="H110" s="22"/>
      <c r="I110" s="22"/>
    </row>
    <row r="111" spans="1:9" ht="12.75">
      <c r="A111" s="77" t="s">
        <v>197</v>
      </c>
      <c r="B111" s="78" t="s">
        <v>198</v>
      </c>
      <c r="C111" s="25"/>
      <c r="D111" s="25"/>
      <c r="E111" s="26">
        <f>E112+E136+E137</f>
        <v>126906.63000000002</v>
      </c>
      <c r="F111" s="26">
        <f>F112+F136+F137</f>
        <v>92940.37009</v>
      </c>
      <c r="G111" s="25"/>
      <c r="H111" s="25"/>
      <c r="I111" s="25"/>
    </row>
    <row r="112" spans="1:9" s="80" customFormat="1" ht="13.5">
      <c r="A112" s="61"/>
      <c r="B112" s="79" t="s">
        <v>199</v>
      </c>
      <c r="C112" s="30"/>
      <c r="D112" s="30"/>
      <c r="E112" s="36">
        <f>SUM(E113:E135)</f>
        <v>18997.5</v>
      </c>
      <c r="F112" s="36">
        <f>SUM(F113:F135)</f>
        <v>11960.710000000003</v>
      </c>
      <c r="G112" s="33"/>
      <c r="H112" s="30"/>
      <c r="I112" s="33"/>
    </row>
    <row r="113" spans="1:11" ht="25.5">
      <c r="A113" s="81">
        <v>1</v>
      </c>
      <c r="B113" s="41" t="s">
        <v>200</v>
      </c>
      <c r="C113" s="42" t="s">
        <v>59</v>
      </c>
      <c r="D113" s="42" t="s">
        <v>50</v>
      </c>
      <c r="E113" s="44">
        <v>2134.45</v>
      </c>
      <c r="F113" s="44">
        <v>2128.99</v>
      </c>
      <c r="G113" s="42">
        <v>1.587</v>
      </c>
      <c r="H113" s="42" t="s">
        <v>201</v>
      </c>
      <c r="I113" s="42"/>
      <c r="J113" s="82"/>
      <c r="K113" s="82"/>
    </row>
    <row r="114" spans="1:11" ht="25.5">
      <c r="A114" s="81">
        <v>2</v>
      </c>
      <c r="B114" s="41" t="s">
        <v>202</v>
      </c>
      <c r="C114" s="42" t="s">
        <v>50</v>
      </c>
      <c r="D114" s="42">
        <v>2013</v>
      </c>
      <c r="E114" s="44">
        <v>933.09</v>
      </c>
      <c r="F114" s="44">
        <v>446.38</v>
      </c>
      <c r="G114" s="42">
        <v>0.548</v>
      </c>
      <c r="H114" s="42" t="s">
        <v>203</v>
      </c>
      <c r="I114" s="42"/>
      <c r="J114" s="82"/>
      <c r="K114" s="82"/>
    </row>
    <row r="115" spans="1:11" ht="25.5">
      <c r="A115" s="81">
        <v>3</v>
      </c>
      <c r="B115" s="41" t="s">
        <v>204</v>
      </c>
      <c r="C115" s="42" t="s">
        <v>50</v>
      </c>
      <c r="D115" s="42">
        <v>2013</v>
      </c>
      <c r="E115" s="44">
        <v>1325.83</v>
      </c>
      <c r="F115" s="44">
        <v>307.35</v>
      </c>
      <c r="G115" s="42">
        <v>1.19</v>
      </c>
      <c r="H115" s="42" t="s">
        <v>205</v>
      </c>
      <c r="I115" s="42" t="s">
        <v>102</v>
      </c>
      <c r="J115" s="82"/>
      <c r="K115" s="82"/>
    </row>
    <row r="116" spans="1:11" ht="46.5" customHeight="1">
      <c r="A116" s="81">
        <v>4</v>
      </c>
      <c r="B116" s="41" t="s">
        <v>206</v>
      </c>
      <c r="C116" s="42" t="s">
        <v>41</v>
      </c>
      <c r="D116" s="42" t="s">
        <v>41</v>
      </c>
      <c r="E116" s="44">
        <v>376.25</v>
      </c>
      <c r="F116" s="44">
        <v>361.5</v>
      </c>
      <c r="G116" s="42"/>
      <c r="H116" s="42" t="s">
        <v>207</v>
      </c>
      <c r="I116" s="42"/>
      <c r="J116" s="82"/>
      <c r="K116" s="82"/>
    </row>
    <row r="117" spans="1:11" ht="25.5">
      <c r="A117" s="81">
        <v>5</v>
      </c>
      <c r="B117" s="41" t="s">
        <v>208</v>
      </c>
      <c r="C117" s="42" t="s">
        <v>59</v>
      </c>
      <c r="D117" s="42" t="s">
        <v>50</v>
      </c>
      <c r="E117" s="44">
        <v>1617.03</v>
      </c>
      <c r="F117" s="44">
        <v>1359.05</v>
      </c>
      <c r="G117" s="42">
        <v>0.3</v>
      </c>
      <c r="H117" s="42" t="s">
        <v>42</v>
      </c>
      <c r="I117" s="42"/>
      <c r="J117" s="82"/>
      <c r="K117" s="82"/>
    </row>
    <row r="118" spans="1:11" ht="38.25">
      <c r="A118" s="81">
        <v>6</v>
      </c>
      <c r="B118" s="41" t="s">
        <v>209</v>
      </c>
      <c r="C118" s="42" t="s">
        <v>59</v>
      </c>
      <c r="D118" s="48">
        <v>2013</v>
      </c>
      <c r="E118" s="44">
        <v>1310.92</v>
      </c>
      <c r="F118" s="44">
        <v>1290.92</v>
      </c>
      <c r="G118" s="42">
        <v>0.03</v>
      </c>
      <c r="H118" s="42" t="s">
        <v>210</v>
      </c>
      <c r="I118" s="42"/>
      <c r="J118" s="82"/>
      <c r="K118" s="82"/>
    </row>
    <row r="119" spans="1:11" ht="25.5">
      <c r="A119" s="81">
        <v>7</v>
      </c>
      <c r="B119" s="41" t="s">
        <v>211</v>
      </c>
      <c r="C119" s="42" t="s">
        <v>50</v>
      </c>
      <c r="D119" s="42">
        <v>2013</v>
      </c>
      <c r="E119" s="44">
        <v>2327.51</v>
      </c>
      <c r="F119" s="44">
        <v>1377.94</v>
      </c>
      <c r="G119" s="42"/>
      <c r="H119" s="42"/>
      <c r="I119" s="42" t="s">
        <v>212</v>
      </c>
      <c r="J119" s="82"/>
      <c r="K119" s="82"/>
    </row>
    <row r="120" spans="1:11" ht="12.75">
      <c r="A120" s="81">
        <v>8</v>
      </c>
      <c r="B120" s="41" t="s">
        <v>213</v>
      </c>
      <c r="C120" s="42" t="s">
        <v>41</v>
      </c>
      <c r="D120" s="42" t="s">
        <v>59</v>
      </c>
      <c r="E120" s="44">
        <v>640.1</v>
      </c>
      <c r="F120" s="44">
        <v>374.84</v>
      </c>
      <c r="G120" s="42"/>
      <c r="H120" s="42"/>
      <c r="I120" s="42" t="s">
        <v>102</v>
      </c>
      <c r="J120" s="82"/>
      <c r="K120" s="82"/>
    </row>
    <row r="121" spans="1:11" ht="12.75">
      <c r="A121" s="81">
        <v>9</v>
      </c>
      <c r="B121" s="41" t="s">
        <v>214</v>
      </c>
      <c r="C121" s="42" t="s">
        <v>26</v>
      </c>
      <c r="D121" s="42" t="s">
        <v>59</v>
      </c>
      <c r="E121" s="44">
        <v>1717.05</v>
      </c>
      <c r="F121" s="44">
        <v>1226.73</v>
      </c>
      <c r="G121" s="42"/>
      <c r="H121" s="42"/>
      <c r="I121" s="42" t="s">
        <v>212</v>
      </c>
      <c r="J121" s="82"/>
      <c r="K121" s="82"/>
    </row>
    <row r="122" spans="1:11" ht="12.75">
      <c r="A122" s="81">
        <v>10</v>
      </c>
      <c r="B122" s="41" t="s">
        <v>215</v>
      </c>
      <c r="C122" s="42" t="s">
        <v>33</v>
      </c>
      <c r="D122" s="42" t="s">
        <v>59</v>
      </c>
      <c r="E122" s="44">
        <v>649.86</v>
      </c>
      <c r="F122" s="44">
        <v>390.37</v>
      </c>
      <c r="G122" s="42"/>
      <c r="H122" s="42"/>
      <c r="I122" s="42" t="s">
        <v>102</v>
      </c>
      <c r="J122" s="82"/>
      <c r="K122" s="82"/>
    </row>
    <row r="123" spans="1:11" ht="12.75">
      <c r="A123" s="81">
        <v>11</v>
      </c>
      <c r="B123" s="41" t="s">
        <v>216</v>
      </c>
      <c r="C123" s="42" t="s">
        <v>26</v>
      </c>
      <c r="D123" s="42" t="s">
        <v>59</v>
      </c>
      <c r="E123" s="44">
        <v>706.68</v>
      </c>
      <c r="F123" s="44">
        <v>469.99</v>
      </c>
      <c r="G123" s="42"/>
      <c r="H123" s="42"/>
      <c r="I123" s="42" t="s">
        <v>102</v>
      </c>
      <c r="J123" s="82"/>
      <c r="K123" s="82"/>
    </row>
    <row r="124" spans="1:11" ht="25.5">
      <c r="A124" s="81">
        <v>12</v>
      </c>
      <c r="B124" s="41" t="s">
        <v>217</v>
      </c>
      <c r="C124" s="42" t="s">
        <v>25</v>
      </c>
      <c r="D124" s="42" t="s">
        <v>59</v>
      </c>
      <c r="E124" s="44">
        <v>1603.77</v>
      </c>
      <c r="F124" s="44">
        <v>1185.11</v>
      </c>
      <c r="G124" s="42"/>
      <c r="H124" s="42"/>
      <c r="I124" s="42" t="s">
        <v>218</v>
      </c>
      <c r="J124" s="82"/>
      <c r="K124" s="82"/>
    </row>
    <row r="125" spans="1:11" ht="25.5">
      <c r="A125" s="81">
        <v>13</v>
      </c>
      <c r="B125" s="41" t="s">
        <v>219</v>
      </c>
      <c r="C125" s="42" t="s">
        <v>220</v>
      </c>
      <c r="D125" s="42" t="s">
        <v>59</v>
      </c>
      <c r="E125" s="44">
        <v>1224.96</v>
      </c>
      <c r="F125" s="44">
        <v>908.31</v>
      </c>
      <c r="G125" s="42"/>
      <c r="H125" s="42"/>
      <c r="I125" s="42" t="s">
        <v>218</v>
      </c>
      <c r="J125" s="82"/>
      <c r="K125" s="82"/>
    </row>
    <row r="126" spans="1:11" ht="12.75">
      <c r="A126" s="48"/>
      <c r="B126" s="83" t="s">
        <v>138</v>
      </c>
      <c r="C126" s="42"/>
      <c r="D126" s="42"/>
      <c r="E126" s="44"/>
      <c r="F126" s="44"/>
      <c r="G126" s="42"/>
      <c r="H126" s="42"/>
      <c r="I126" s="42"/>
      <c r="J126" s="82"/>
      <c r="K126" s="82"/>
    </row>
    <row r="127" spans="1:11" ht="25.5">
      <c r="A127" s="81">
        <v>14</v>
      </c>
      <c r="B127" s="84" t="s">
        <v>221</v>
      </c>
      <c r="C127" s="42">
        <v>2013</v>
      </c>
      <c r="D127" s="42"/>
      <c r="E127" s="44">
        <v>300</v>
      </c>
      <c r="F127" s="44">
        <v>15.04</v>
      </c>
      <c r="G127" s="42"/>
      <c r="H127" s="42"/>
      <c r="I127" s="42" t="s">
        <v>218</v>
      </c>
      <c r="J127" s="82"/>
      <c r="K127" s="82"/>
    </row>
    <row r="128" spans="1:11" ht="25.5">
      <c r="A128" s="81">
        <v>15</v>
      </c>
      <c r="B128" s="84" t="s">
        <v>222</v>
      </c>
      <c r="C128" s="42">
        <v>2013</v>
      </c>
      <c r="D128" s="42"/>
      <c r="E128" s="44">
        <v>300</v>
      </c>
      <c r="F128" s="44">
        <v>15.04</v>
      </c>
      <c r="G128" s="42"/>
      <c r="H128" s="42"/>
      <c r="I128" s="42" t="s">
        <v>218</v>
      </c>
      <c r="J128" s="82"/>
      <c r="K128" s="82"/>
    </row>
    <row r="129" spans="1:11" ht="25.5">
      <c r="A129" s="81">
        <v>16</v>
      </c>
      <c r="B129" s="84" t="s">
        <v>223</v>
      </c>
      <c r="C129" s="42">
        <v>2013</v>
      </c>
      <c r="D129" s="42"/>
      <c r="E129" s="44">
        <v>300</v>
      </c>
      <c r="F129" s="44">
        <v>15.04</v>
      </c>
      <c r="G129" s="42"/>
      <c r="H129" s="42"/>
      <c r="I129" s="42" t="s">
        <v>218</v>
      </c>
      <c r="J129" s="82"/>
      <c r="K129" s="82"/>
    </row>
    <row r="130" spans="1:11" ht="38.25">
      <c r="A130" s="81">
        <v>17</v>
      </c>
      <c r="B130" s="85" t="s">
        <v>224</v>
      </c>
      <c r="C130" s="42">
        <v>2013</v>
      </c>
      <c r="D130" s="42"/>
      <c r="E130" s="44">
        <v>250</v>
      </c>
      <c r="F130" s="44">
        <v>10</v>
      </c>
      <c r="G130" s="42"/>
      <c r="H130" s="42"/>
      <c r="I130" s="42" t="s">
        <v>225</v>
      </c>
      <c r="J130" s="82"/>
      <c r="K130" s="82"/>
    </row>
    <row r="131" spans="1:11" ht="25.5">
      <c r="A131" s="81">
        <v>18</v>
      </c>
      <c r="B131" s="46" t="s">
        <v>226</v>
      </c>
      <c r="C131" s="42">
        <v>2013</v>
      </c>
      <c r="D131" s="42"/>
      <c r="E131" s="44">
        <v>270</v>
      </c>
      <c r="F131" s="44">
        <v>34.78</v>
      </c>
      <c r="G131" s="42">
        <v>0.1</v>
      </c>
      <c r="H131" s="42" t="s">
        <v>227</v>
      </c>
      <c r="I131" s="42"/>
      <c r="J131" s="82"/>
      <c r="K131" s="82"/>
    </row>
    <row r="132" spans="1:11" ht="38.25">
      <c r="A132" s="81">
        <v>19</v>
      </c>
      <c r="B132" s="46" t="s">
        <v>228</v>
      </c>
      <c r="C132" s="42">
        <v>2013</v>
      </c>
      <c r="D132" s="42"/>
      <c r="E132" s="44">
        <v>290</v>
      </c>
      <c r="F132" s="44">
        <v>6.67</v>
      </c>
      <c r="G132" s="42">
        <v>0.28</v>
      </c>
      <c r="H132" s="42" t="s">
        <v>229</v>
      </c>
      <c r="I132" s="42"/>
      <c r="J132" s="82"/>
      <c r="K132" s="82"/>
    </row>
    <row r="133" spans="1:11" ht="38.25">
      <c r="A133" s="81">
        <v>20</v>
      </c>
      <c r="B133" s="46" t="s">
        <v>230</v>
      </c>
      <c r="C133" s="42">
        <v>2013</v>
      </c>
      <c r="D133" s="42"/>
      <c r="E133" s="44">
        <v>290</v>
      </c>
      <c r="F133" s="44">
        <v>5.34</v>
      </c>
      <c r="G133" s="42">
        <v>0.65</v>
      </c>
      <c r="H133" s="42" t="s">
        <v>231</v>
      </c>
      <c r="I133" s="42"/>
      <c r="J133" s="82"/>
      <c r="K133" s="82"/>
    </row>
    <row r="134" spans="1:11" ht="38.25">
      <c r="A134" s="81">
        <v>21</v>
      </c>
      <c r="B134" s="46" t="s">
        <v>232</v>
      </c>
      <c r="C134" s="42">
        <v>2013</v>
      </c>
      <c r="D134" s="42"/>
      <c r="E134" s="44">
        <v>280</v>
      </c>
      <c r="F134" s="44">
        <v>5.07</v>
      </c>
      <c r="G134" s="42">
        <v>0.148</v>
      </c>
      <c r="H134" s="42" t="s">
        <v>233</v>
      </c>
      <c r="I134" s="42"/>
      <c r="J134" s="82"/>
      <c r="K134" s="82"/>
    </row>
    <row r="135" spans="1:11" ht="38.25">
      <c r="A135" s="81">
        <v>22</v>
      </c>
      <c r="B135" s="46" t="s">
        <v>234</v>
      </c>
      <c r="C135" s="42">
        <v>2013</v>
      </c>
      <c r="D135" s="42"/>
      <c r="E135" s="44">
        <v>150</v>
      </c>
      <c r="F135" s="44">
        <v>26.25</v>
      </c>
      <c r="G135" s="42">
        <v>0.028</v>
      </c>
      <c r="H135" s="42" t="s">
        <v>235</v>
      </c>
      <c r="I135" s="42" t="s">
        <v>236</v>
      </c>
      <c r="J135" s="82"/>
      <c r="K135" s="82"/>
    </row>
    <row r="136" spans="1:9" s="34" customFormat="1" ht="13.5">
      <c r="A136" s="61"/>
      <c r="B136" s="79" t="s">
        <v>237</v>
      </c>
      <c r="C136" s="53" t="s">
        <v>50</v>
      </c>
      <c r="D136" s="53" t="s">
        <v>50</v>
      </c>
      <c r="E136" s="36">
        <v>4923</v>
      </c>
      <c r="F136" s="37">
        <v>4923</v>
      </c>
      <c r="G136" s="62"/>
      <c r="H136" s="62"/>
      <c r="I136" s="62"/>
    </row>
    <row r="137" spans="1:11" ht="13.5">
      <c r="A137" s="61"/>
      <c r="B137" s="79" t="s">
        <v>238</v>
      </c>
      <c r="C137" s="30"/>
      <c r="D137" s="30"/>
      <c r="E137" s="36">
        <f>SUM(E138:E179)</f>
        <v>102986.13000000002</v>
      </c>
      <c r="F137" s="36">
        <f>SUM(F138:F179)</f>
        <v>76056.66008999999</v>
      </c>
      <c r="G137" s="62"/>
      <c r="H137" s="62"/>
      <c r="I137" s="62"/>
      <c r="J137" s="45"/>
      <c r="K137" s="45"/>
    </row>
    <row r="138" spans="1:11" ht="25.5">
      <c r="A138" s="81">
        <v>1</v>
      </c>
      <c r="B138" s="41" t="s">
        <v>239</v>
      </c>
      <c r="C138" s="42" t="s">
        <v>59</v>
      </c>
      <c r="D138" s="42" t="s">
        <v>50</v>
      </c>
      <c r="E138" s="44">
        <v>6830.98</v>
      </c>
      <c r="F138" s="44">
        <v>5321.333420000001</v>
      </c>
      <c r="G138" s="22"/>
      <c r="H138" s="22"/>
      <c r="I138" s="22"/>
      <c r="J138" s="45"/>
      <c r="K138" s="45"/>
    </row>
    <row r="139" spans="1:11" ht="51">
      <c r="A139" s="81">
        <v>2</v>
      </c>
      <c r="B139" s="41" t="s">
        <v>240</v>
      </c>
      <c r="C139" s="42" t="s">
        <v>26</v>
      </c>
      <c r="D139" s="42">
        <v>2013</v>
      </c>
      <c r="E139" s="44">
        <v>26004.36</v>
      </c>
      <c r="F139" s="44">
        <v>20257.39644</v>
      </c>
      <c r="G139" s="22"/>
      <c r="H139" s="22"/>
      <c r="I139" s="22"/>
      <c r="J139" s="45"/>
      <c r="K139" s="45"/>
    </row>
    <row r="140" spans="1:11" ht="25.5">
      <c r="A140" s="81">
        <v>3</v>
      </c>
      <c r="B140" s="41" t="s">
        <v>241</v>
      </c>
      <c r="C140" s="42" t="s">
        <v>29</v>
      </c>
      <c r="D140" s="42" t="s">
        <v>26</v>
      </c>
      <c r="E140" s="44">
        <v>4024.42</v>
      </c>
      <c r="F140" s="44">
        <v>29.391669999999998</v>
      </c>
      <c r="G140" s="22"/>
      <c r="H140" s="22"/>
      <c r="I140" s="22"/>
      <c r="J140" s="45"/>
      <c r="K140" s="45"/>
    </row>
    <row r="141" spans="1:11" ht="38.25">
      <c r="A141" s="81">
        <v>4</v>
      </c>
      <c r="B141" s="41" t="s">
        <v>242</v>
      </c>
      <c r="C141" s="42" t="s">
        <v>33</v>
      </c>
      <c r="D141" s="42" t="s">
        <v>41</v>
      </c>
      <c r="E141" s="44">
        <v>1580.12</v>
      </c>
      <c r="F141" s="44">
        <v>445.75938</v>
      </c>
      <c r="G141" s="22"/>
      <c r="H141" s="22"/>
      <c r="I141" s="22"/>
      <c r="J141" s="45"/>
      <c r="K141" s="45"/>
    </row>
    <row r="142" spans="1:11" ht="25.5">
      <c r="A142" s="81">
        <v>5</v>
      </c>
      <c r="B142" s="41" t="s">
        <v>243</v>
      </c>
      <c r="C142" s="42" t="s">
        <v>41</v>
      </c>
      <c r="D142" s="42" t="s">
        <v>59</v>
      </c>
      <c r="E142" s="44">
        <v>11653.42</v>
      </c>
      <c r="F142" s="44">
        <v>9078.01418</v>
      </c>
      <c r="G142" s="22"/>
      <c r="H142" s="22"/>
      <c r="I142" s="22"/>
      <c r="J142" s="45"/>
      <c r="K142" s="45"/>
    </row>
    <row r="143" spans="1:11" ht="25.5">
      <c r="A143" s="81">
        <v>6</v>
      </c>
      <c r="B143" s="41" t="s">
        <v>244</v>
      </c>
      <c r="C143" s="42" t="s">
        <v>41</v>
      </c>
      <c r="D143" s="42" t="s">
        <v>50</v>
      </c>
      <c r="E143" s="44">
        <v>6021.27</v>
      </c>
      <c r="F143" s="44">
        <v>4690.569329999999</v>
      </c>
      <c r="G143" s="22"/>
      <c r="H143" s="22"/>
      <c r="I143" s="22"/>
      <c r="J143" s="45"/>
      <c r="K143" s="45"/>
    </row>
    <row r="144" spans="1:11" ht="25.5">
      <c r="A144" s="81">
        <v>7</v>
      </c>
      <c r="B144" s="41" t="s">
        <v>245</v>
      </c>
      <c r="C144" s="42" t="s">
        <v>41</v>
      </c>
      <c r="D144" s="42" t="s">
        <v>59</v>
      </c>
      <c r="E144" s="44">
        <v>3537.18</v>
      </c>
      <c r="F144" s="44">
        <v>2755.46322</v>
      </c>
      <c r="G144" s="22"/>
      <c r="H144" s="22"/>
      <c r="I144" s="22"/>
      <c r="J144" s="45"/>
      <c r="K144" s="45"/>
    </row>
    <row r="145" spans="1:11" ht="25.5">
      <c r="A145" s="81">
        <v>8</v>
      </c>
      <c r="B145" s="41" t="s">
        <v>246</v>
      </c>
      <c r="C145" s="42" t="s">
        <v>41</v>
      </c>
      <c r="D145" s="42" t="s">
        <v>50</v>
      </c>
      <c r="E145" s="44">
        <v>10214.26</v>
      </c>
      <c r="F145" s="44">
        <v>7956.90854</v>
      </c>
      <c r="G145" s="22"/>
      <c r="H145" s="22"/>
      <c r="I145" s="22"/>
      <c r="J145" s="45"/>
      <c r="K145" s="45"/>
    </row>
    <row r="146" spans="1:11" ht="25.5">
      <c r="A146" s="81">
        <v>9</v>
      </c>
      <c r="B146" s="41" t="s">
        <v>247</v>
      </c>
      <c r="C146" s="42" t="s">
        <v>41</v>
      </c>
      <c r="D146" s="42" t="s">
        <v>50</v>
      </c>
      <c r="E146" s="44">
        <v>13610.17</v>
      </c>
      <c r="F146" s="44">
        <v>10549.50623</v>
      </c>
      <c r="G146" s="22"/>
      <c r="H146" s="22"/>
      <c r="I146" s="22"/>
      <c r="J146" s="45"/>
      <c r="K146" s="45"/>
    </row>
    <row r="147" spans="1:11" ht="25.5">
      <c r="A147" s="81">
        <v>10</v>
      </c>
      <c r="B147" s="41" t="s">
        <v>248</v>
      </c>
      <c r="C147" s="42" t="s">
        <v>41</v>
      </c>
      <c r="D147" s="42" t="s">
        <v>50</v>
      </c>
      <c r="E147" s="44">
        <v>7012.08</v>
      </c>
      <c r="F147" s="44">
        <v>5462.41032</v>
      </c>
      <c r="G147" s="22"/>
      <c r="H147" s="22"/>
      <c r="I147" s="22"/>
      <c r="J147" s="45"/>
      <c r="K147" s="45"/>
    </row>
    <row r="148" spans="1:11" ht="25.5">
      <c r="A148" s="81">
        <v>11</v>
      </c>
      <c r="B148" s="41" t="s">
        <v>249</v>
      </c>
      <c r="C148" s="42" t="s">
        <v>41</v>
      </c>
      <c r="D148" s="42" t="s">
        <v>59</v>
      </c>
      <c r="E148" s="44">
        <v>9985.56</v>
      </c>
      <c r="F148" s="44">
        <v>7654.087870000001</v>
      </c>
      <c r="G148" s="22"/>
      <c r="H148" s="22"/>
      <c r="I148" s="22"/>
      <c r="J148" s="45"/>
      <c r="K148" s="45"/>
    </row>
    <row r="149" spans="1:11" ht="12.75">
      <c r="A149" s="81"/>
      <c r="B149" s="86" t="s">
        <v>138</v>
      </c>
      <c r="C149" s="42"/>
      <c r="D149" s="42"/>
      <c r="E149" s="44"/>
      <c r="F149" s="44"/>
      <c r="G149" s="22"/>
      <c r="H149" s="22"/>
      <c r="I149" s="22"/>
      <c r="J149" s="45"/>
      <c r="K149" s="45"/>
    </row>
    <row r="150" spans="1:11" ht="25.5">
      <c r="A150" s="81">
        <v>12</v>
      </c>
      <c r="B150" s="46" t="s">
        <v>250</v>
      </c>
      <c r="C150" s="42">
        <v>2013</v>
      </c>
      <c r="D150" s="42"/>
      <c r="E150" s="44">
        <v>250</v>
      </c>
      <c r="F150" s="44">
        <v>155.8</v>
      </c>
      <c r="G150" s="22"/>
      <c r="H150" s="22"/>
      <c r="I150" s="22"/>
      <c r="J150" s="45"/>
      <c r="K150" s="45"/>
    </row>
    <row r="151" spans="1:11" ht="25.5">
      <c r="A151" s="81">
        <v>13</v>
      </c>
      <c r="B151" s="46" t="s">
        <v>251</v>
      </c>
      <c r="C151" s="42">
        <v>2013</v>
      </c>
      <c r="D151" s="42"/>
      <c r="E151" s="44">
        <v>150</v>
      </c>
      <c r="F151" s="44">
        <v>77.9</v>
      </c>
      <c r="G151" s="22"/>
      <c r="H151" s="22"/>
      <c r="I151" s="22"/>
      <c r="J151" s="45"/>
      <c r="K151" s="45"/>
    </row>
    <row r="152" spans="1:11" ht="25.5">
      <c r="A152" s="81">
        <v>14</v>
      </c>
      <c r="B152" s="46" t="s">
        <v>252</v>
      </c>
      <c r="C152" s="42">
        <v>2013</v>
      </c>
      <c r="D152" s="42"/>
      <c r="E152" s="44">
        <v>100</v>
      </c>
      <c r="F152" s="44">
        <v>54.53</v>
      </c>
      <c r="G152" s="22"/>
      <c r="H152" s="22"/>
      <c r="I152" s="22"/>
      <c r="J152" s="45"/>
      <c r="K152" s="45"/>
    </row>
    <row r="153" spans="1:11" ht="25.5">
      <c r="A153" s="81">
        <v>1</v>
      </c>
      <c r="B153" s="70" t="s">
        <v>253</v>
      </c>
      <c r="C153" s="42" t="s">
        <v>50</v>
      </c>
      <c r="D153" s="42" t="str">
        <f>C153</f>
        <v>IV кв. 2012</v>
      </c>
      <c r="E153" s="44">
        <v>202.35</v>
      </c>
      <c r="F153" s="44">
        <v>157.63065</v>
      </c>
      <c r="G153" s="22"/>
      <c r="H153" s="22"/>
      <c r="I153" s="22"/>
      <c r="J153" s="45"/>
      <c r="K153" s="45"/>
    </row>
    <row r="154" spans="1:11" ht="25.5">
      <c r="A154" s="81">
        <v>2</v>
      </c>
      <c r="B154" s="41" t="s">
        <v>254</v>
      </c>
      <c r="C154" s="42" t="s">
        <v>41</v>
      </c>
      <c r="D154" s="42" t="str">
        <f>C154</f>
        <v>II кв. 2012</v>
      </c>
      <c r="E154" s="44">
        <v>107.34</v>
      </c>
      <c r="F154" s="44">
        <v>83.61786000000001</v>
      </c>
      <c r="G154" s="22"/>
      <c r="H154" s="22"/>
      <c r="I154" s="22"/>
      <c r="J154" s="45"/>
      <c r="K154" s="45"/>
    </row>
    <row r="155" spans="1:11" ht="25.5">
      <c r="A155" s="81">
        <v>3</v>
      </c>
      <c r="B155" s="41" t="s">
        <v>255</v>
      </c>
      <c r="C155" s="42" t="s">
        <v>50</v>
      </c>
      <c r="D155" s="42" t="s">
        <v>50</v>
      </c>
      <c r="E155" s="44">
        <v>270.11</v>
      </c>
      <c r="F155" s="44">
        <v>210.41569</v>
      </c>
      <c r="G155" s="22"/>
      <c r="H155" s="22"/>
      <c r="I155" s="22"/>
      <c r="J155" s="45"/>
      <c r="K155" s="45"/>
    </row>
    <row r="156" spans="1:11" ht="25.5">
      <c r="A156" s="81">
        <v>4</v>
      </c>
      <c r="B156" s="41" t="s">
        <v>256</v>
      </c>
      <c r="C156" s="42" t="s">
        <v>50</v>
      </c>
      <c r="D156" s="42" t="s">
        <v>50</v>
      </c>
      <c r="E156" s="44">
        <v>91.92</v>
      </c>
      <c r="F156" s="44">
        <v>71.60568</v>
      </c>
      <c r="G156" s="22"/>
      <c r="H156" s="22"/>
      <c r="I156" s="22"/>
      <c r="J156" s="45"/>
      <c r="K156" s="45"/>
    </row>
    <row r="157" spans="1:11" ht="12.75">
      <c r="A157" s="81">
        <v>5</v>
      </c>
      <c r="B157" s="41" t="s">
        <v>257</v>
      </c>
      <c r="C157" s="42" t="s">
        <v>50</v>
      </c>
      <c r="D157" s="42" t="s">
        <v>50</v>
      </c>
      <c r="E157" s="44">
        <v>57</v>
      </c>
      <c r="F157" s="44">
        <v>44.403</v>
      </c>
      <c r="G157" s="22"/>
      <c r="H157" s="22"/>
      <c r="I157" s="22"/>
      <c r="J157" s="45"/>
      <c r="K157" s="45"/>
    </row>
    <row r="158" spans="1:11" ht="25.5">
      <c r="A158" s="81">
        <v>6</v>
      </c>
      <c r="B158" s="72" t="s">
        <v>258</v>
      </c>
      <c r="C158" s="42" t="s">
        <v>50</v>
      </c>
      <c r="D158" s="42" t="s">
        <v>50</v>
      </c>
      <c r="E158" s="44">
        <v>37</v>
      </c>
      <c r="F158" s="44">
        <v>28.823</v>
      </c>
      <c r="G158" s="22"/>
      <c r="H158" s="22"/>
      <c r="I158" s="22"/>
      <c r="J158" s="45"/>
      <c r="K158" s="45"/>
    </row>
    <row r="159" spans="1:11" ht="25.5">
      <c r="A159" s="81">
        <v>7</v>
      </c>
      <c r="B159" s="72" t="s">
        <v>259</v>
      </c>
      <c r="C159" s="42" t="s">
        <v>50</v>
      </c>
      <c r="D159" s="42" t="s">
        <v>50</v>
      </c>
      <c r="E159" s="44">
        <v>24.37</v>
      </c>
      <c r="F159" s="44">
        <v>18.98423</v>
      </c>
      <c r="G159" s="22"/>
      <c r="H159" s="22"/>
      <c r="I159" s="22"/>
      <c r="J159" s="45"/>
      <c r="K159" s="45"/>
    </row>
    <row r="160" spans="1:11" ht="25.5">
      <c r="A160" s="81">
        <v>8</v>
      </c>
      <c r="B160" s="72" t="s">
        <v>260</v>
      </c>
      <c r="C160" s="42" t="s">
        <v>59</v>
      </c>
      <c r="D160" s="42" t="s">
        <v>59</v>
      </c>
      <c r="E160" s="44">
        <v>19.3</v>
      </c>
      <c r="F160" s="44">
        <v>15.0347</v>
      </c>
      <c r="G160" s="22"/>
      <c r="H160" s="22"/>
      <c r="I160" s="22"/>
      <c r="J160" s="45"/>
      <c r="K160" s="45"/>
    </row>
    <row r="161" spans="1:11" ht="25.5">
      <c r="A161" s="81">
        <v>9</v>
      </c>
      <c r="B161" s="72" t="s">
        <v>261</v>
      </c>
      <c r="C161" s="42" t="s">
        <v>50</v>
      </c>
      <c r="D161" s="42" t="s">
        <v>50</v>
      </c>
      <c r="E161" s="44">
        <v>25</v>
      </c>
      <c r="F161" s="44">
        <v>19.475</v>
      </c>
      <c r="G161" s="22"/>
      <c r="H161" s="22"/>
      <c r="I161" s="22"/>
      <c r="J161" s="45"/>
      <c r="K161" s="45"/>
    </row>
    <row r="162" spans="1:11" ht="38.25">
      <c r="A162" s="81">
        <v>10</v>
      </c>
      <c r="B162" s="72" t="s">
        <v>262</v>
      </c>
      <c r="C162" s="42" t="s">
        <v>50</v>
      </c>
      <c r="D162" s="42" t="s">
        <v>50</v>
      </c>
      <c r="E162" s="44">
        <v>40.22</v>
      </c>
      <c r="F162" s="44">
        <v>31.33138</v>
      </c>
      <c r="G162" s="22"/>
      <c r="H162" s="22"/>
      <c r="I162" s="22"/>
      <c r="J162" s="45"/>
      <c r="K162" s="45"/>
    </row>
    <row r="163" spans="1:11" ht="25.5">
      <c r="A163" s="81">
        <v>11</v>
      </c>
      <c r="B163" s="72" t="s">
        <v>263</v>
      </c>
      <c r="C163" s="42" t="s">
        <v>50</v>
      </c>
      <c r="D163" s="42" t="s">
        <v>50</v>
      </c>
      <c r="E163" s="44">
        <v>80</v>
      </c>
      <c r="F163" s="44">
        <v>62.32</v>
      </c>
      <c r="G163" s="22"/>
      <c r="H163" s="22"/>
      <c r="I163" s="22"/>
      <c r="J163" s="45"/>
      <c r="K163" s="45"/>
    </row>
    <row r="164" spans="1:11" ht="25.5">
      <c r="A164" s="81">
        <v>12</v>
      </c>
      <c r="B164" s="72" t="s">
        <v>264</v>
      </c>
      <c r="C164" s="42" t="s">
        <v>50</v>
      </c>
      <c r="D164" s="42" t="s">
        <v>50</v>
      </c>
      <c r="E164" s="44">
        <v>35</v>
      </c>
      <c r="F164" s="44">
        <v>27.265</v>
      </c>
      <c r="G164" s="22"/>
      <c r="H164" s="22"/>
      <c r="I164" s="22"/>
      <c r="J164" s="45"/>
      <c r="K164" s="45"/>
    </row>
    <row r="165" spans="1:11" ht="38.25">
      <c r="A165" s="81">
        <v>1</v>
      </c>
      <c r="B165" s="70" t="s">
        <v>265</v>
      </c>
      <c r="C165" s="42" t="s">
        <v>41</v>
      </c>
      <c r="D165" s="42" t="str">
        <f aca="true" t="shared" si="0" ref="D165:D179">C165</f>
        <v>II кв. 2012</v>
      </c>
      <c r="E165" s="44">
        <v>89.91</v>
      </c>
      <c r="F165" s="44">
        <v>70.03989</v>
      </c>
      <c r="G165" s="22"/>
      <c r="H165" s="22"/>
      <c r="I165" s="22"/>
      <c r="J165" s="45"/>
      <c r="K165" s="45"/>
    </row>
    <row r="166" spans="1:11" ht="33" customHeight="1">
      <c r="A166" s="81">
        <v>2</v>
      </c>
      <c r="B166" s="41" t="s">
        <v>266</v>
      </c>
      <c r="C166" s="42" t="s">
        <v>41</v>
      </c>
      <c r="D166" s="42" t="str">
        <f t="shared" si="0"/>
        <v>II кв. 2012</v>
      </c>
      <c r="E166" s="44">
        <v>65.01</v>
      </c>
      <c r="F166" s="44">
        <v>50.642790000000005</v>
      </c>
      <c r="G166" s="22"/>
      <c r="H166" s="22"/>
      <c r="I166" s="22"/>
      <c r="J166" s="45"/>
      <c r="K166" s="45"/>
    </row>
    <row r="167" spans="1:11" ht="25.5">
      <c r="A167" s="81">
        <v>3</v>
      </c>
      <c r="B167" s="41" t="s">
        <v>267</v>
      </c>
      <c r="C167" s="42" t="s">
        <v>41</v>
      </c>
      <c r="D167" s="42" t="str">
        <f t="shared" si="0"/>
        <v>II кв. 2012</v>
      </c>
      <c r="E167" s="44">
        <v>45.58</v>
      </c>
      <c r="F167" s="44">
        <v>35.50682</v>
      </c>
      <c r="G167" s="22"/>
      <c r="H167" s="22"/>
      <c r="I167" s="22"/>
      <c r="J167" s="45"/>
      <c r="K167" s="45"/>
    </row>
    <row r="168" spans="1:11" ht="25.5">
      <c r="A168" s="81">
        <v>4</v>
      </c>
      <c r="B168" s="41" t="s">
        <v>268</v>
      </c>
      <c r="C168" s="42" t="s">
        <v>41</v>
      </c>
      <c r="D168" s="42" t="str">
        <f t="shared" si="0"/>
        <v>II кв. 2012</v>
      </c>
      <c r="E168" s="44">
        <v>74.86</v>
      </c>
      <c r="F168" s="44">
        <v>58.315940000000005</v>
      </c>
      <c r="G168" s="22"/>
      <c r="H168" s="22"/>
      <c r="I168" s="22"/>
      <c r="J168" s="45"/>
      <c r="K168" s="45"/>
    </row>
    <row r="169" spans="1:11" ht="25.5">
      <c r="A169" s="81">
        <v>5</v>
      </c>
      <c r="B169" s="41" t="s">
        <v>269</v>
      </c>
      <c r="C169" s="42" t="s">
        <v>41</v>
      </c>
      <c r="D169" s="42" t="str">
        <f t="shared" si="0"/>
        <v>II кв. 2012</v>
      </c>
      <c r="E169" s="44">
        <v>23.22</v>
      </c>
      <c r="F169" s="44">
        <v>18.08838</v>
      </c>
      <c r="G169" s="22"/>
      <c r="H169" s="22"/>
      <c r="I169" s="22"/>
      <c r="J169" s="45"/>
      <c r="K169" s="45"/>
    </row>
    <row r="170" spans="1:11" ht="25.5">
      <c r="A170" s="81">
        <v>6</v>
      </c>
      <c r="B170" s="41" t="s">
        <v>270</v>
      </c>
      <c r="C170" s="42" t="s">
        <v>26</v>
      </c>
      <c r="D170" s="42" t="str">
        <f t="shared" si="0"/>
        <v>I кв. 2012</v>
      </c>
      <c r="E170" s="44">
        <v>39.02</v>
      </c>
      <c r="F170" s="44">
        <v>30.396580000000004</v>
      </c>
      <c r="G170" s="22"/>
      <c r="H170" s="22"/>
      <c r="I170" s="22"/>
      <c r="J170" s="45"/>
      <c r="K170" s="45"/>
    </row>
    <row r="171" spans="1:11" ht="31.5" customHeight="1">
      <c r="A171" s="81">
        <v>7</v>
      </c>
      <c r="B171" s="41" t="s">
        <v>271</v>
      </c>
      <c r="C171" s="42" t="s">
        <v>41</v>
      </c>
      <c r="D171" s="42" t="str">
        <f t="shared" si="0"/>
        <v>II кв. 2012</v>
      </c>
      <c r="E171" s="44">
        <v>61.42</v>
      </c>
      <c r="F171" s="44">
        <v>47.846180000000004</v>
      </c>
      <c r="G171" s="22"/>
      <c r="H171" s="22"/>
      <c r="I171" s="22"/>
      <c r="J171" s="45"/>
      <c r="K171" s="45"/>
    </row>
    <row r="172" spans="1:11" ht="38.25">
      <c r="A172" s="81">
        <v>8</v>
      </c>
      <c r="B172" s="41" t="s">
        <v>272</v>
      </c>
      <c r="C172" s="42" t="s">
        <v>59</v>
      </c>
      <c r="D172" s="42" t="str">
        <f t="shared" si="0"/>
        <v>III кв. 2012</v>
      </c>
      <c r="E172" s="44">
        <v>114.63</v>
      </c>
      <c r="F172" s="44">
        <v>89.29677</v>
      </c>
      <c r="G172" s="22"/>
      <c r="H172" s="22"/>
      <c r="I172" s="22"/>
      <c r="J172" s="45"/>
      <c r="K172" s="45"/>
    </row>
    <row r="173" spans="1:11" ht="25.5">
      <c r="A173" s="81">
        <v>9</v>
      </c>
      <c r="B173" s="41" t="s">
        <v>273</v>
      </c>
      <c r="C173" s="42" t="s">
        <v>26</v>
      </c>
      <c r="D173" s="42" t="str">
        <f t="shared" si="0"/>
        <v>I кв. 2012</v>
      </c>
      <c r="E173" s="44">
        <v>188.45</v>
      </c>
      <c r="F173" s="44">
        <v>146.80255</v>
      </c>
      <c r="G173" s="22"/>
      <c r="H173" s="22"/>
      <c r="I173" s="22"/>
      <c r="J173" s="45"/>
      <c r="K173" s="45"/>
    </row>
    <row r="174" spans="1:11" ht="25.5">
      <c r="A174" s="81">
        <v>10</v>
      </c>
      <c r="B174" s="41" t="s">
        <v>274</v>
      </c>
      <c r="C174" s="42" t="s">
        <v>26</v>
      </c>
      <c r="D174" s="42" t="str">
        <f t="shared" si="0"/>
        <v>I кв. 2012</v>
      </c>
      <c r="E174" s="44">
        <v>13.27</v>
      </c>
      <c r="F174" s="44">
        <v>10.33733</v>
      </c>
      <c r="G174" s="22"/>
      <c r="H174" s="22"/>
      <c r="I174" s="22"/>
      <c r="J174" s="45"/>
      <c r="K174" s="45"/>
    </row>
    <row r="175" spans="1:11" ht="25.5">
      <c r="A175" s="81">
        <v>11</v>
      </c>
      <c r="B175" s="41" t="s">
        <v>275</v>
      </c>
      <c r="C175" s="42" t="s">
        <v>41</v>
      </c>
      <c r="D175" s="42" t="str">
        <f t="shared" si="0"/>
        <v>II кв. 2012</v>
      </c>
      <c r="E175" s="44">
        <v>49.87</v>
      </c>
      <c r="F175" s="44">
        <v>38.848729999999996</v>
      </c>
      <c r="G175" s="22"/>
      <c r="H175" s="22"/>
      <c r="I175" s="22"/>
      <c r="J175" s="45"/>
      <c r="K175" s="45"/>
    </row>
    <row r="176" spans="1:11" ht="25.5">
      <c r="A176" s="81">
        <v>12</v>
      </c>
      <c r="B176" s="46" t="s">
        <v>276</v>
      </c>
      <c r="C176" s="42" t="s">
        <v>59</v>
      </c>
      <c r="D176" s="42" t="str">
        <f t="shared" si="0"/>
        <v>III кв. 2012</v>
      </c>
      <c r="E176" s="44">
        <v>40.33</v>
      </c>
      <c r="F176" s="44">
        <v>31.41707</v>
      </c>
      <c r="G176" s="22"/>
      <c r="H176" s="22"/>
      <c r="I176" s="22"/>
      <c r="J176" s="45"/>
      <c r="K176" s="45"/>
    </row>
    <row r="177" spans="1:11" ht="38.25">
      <c r="A177" s="81">
        <v>13</v>
      </c>
      <c r="B177" s="72" t="s">
        <v>277</v>
      </c>
      <c r="C177" s="42" t="s">
        <v>50</v>
      </c>
      <c r="D177" s="42" t="str">
        <f t="shared" si="0"/>
        <v>IV кв. 2012</v>
      </c>
      <c r="E177" s="44">
        <v>51.21</v>
      </c>
      <c r="F177" s="44">
        <v>39.89259</v>
      </c>
      <c r="G177" s="22"/>
      <c r="H177" s="22"/>
      <c r="I177" s="22"/>
      <c r="J177" s="45"/>
      <c r="K177" s="45"/>
    </row>
    <row r="178" spans="1:11" ht="25.5">
      <c r="A178" s="81">
        <v>14</v>
      </c>
      <c r="B178" s="72" t="s">
        <v>278</v>
      </c>
      <c r="C178" s="42" t="s">
        <v>59</v>
      </c>
      <c r="D178" s="42" t="str">
        <f t="shared" si="0"/>
        <v>III кв. 2012</v>
      </c>
      <c r="E178" s="44">
        <v>77.57</v>
      </c>
      <c r="F178" s="44">
        <v>60.427029999999995</v>
      </c>
      <c r="G178" s="22"/>
      <c r="H178" s="22"/>
      <c r="I178" s="22"/>
      <c r="J178" s="45"/>
      <c r="K178" s="45"/>
    </row>
    <row r="179" spans="1:11" ht="25.5">
      <c r="A179" s="81">
        <v>15</v>
      </c>
      <c r="B179" s="72" t="s">
        <v>279</v>
      </c>
      <c r="C179" s="42" t="s">
        <v>59</v>
      </c>
      <c r="D179" s="42" t="str">
        <f t="shared" si="0"/>
        <v>III кв. 2012</v>
      </c>
      <c r="E179" s="44">
        <v>88.35</v>
      </c>
      <c r="F179" s="44">
        <v>68.82464999999999</v>
      </c>
      <c r="G179" s="22"/>
      <c r="H179" s="22"/>
      <c r="I179" s="22"/>
      <c r="J179" s="45"/>
      <c r="K179" s="45"/>
    </row>
    <row r="180" spans="1:9" ht="12.75">
      <c r="A180" s="87" t="s">
        <v>280</v>
      </c>
      <c r="B180" s="88" t="s">
        <v>281</v>
      </c>
      <c r="C180" s="89"/>
      <c r="D180" s="89"/>
      <c r="E180" s="27">
        <v>0</v>
      </c>
      <c r="F180" s="27">
        <v>0</v>
      </c>
      <c r="G180" s="89"/>
      <c r="H180" s="89"/>
      <c r="I180" s="89"/>
    </row>
    <row r="181" spans="1:9" ht="12.75">
      <c r="A181" s="87" t="s">
        <v>282</v>
      </c>
      <c r="B181" s="24" t="s">
        <v>283</v>
      </c>
      <c r="C181" s="89"/>
      <c r="D181" s="89"/>
      <c r="E181" s="90"/>
      <c r="F181" s="27">
        <f>SUM(F182:F186)</f>
        <v>44511</v>
      </c>
      <c r="G181" s="89"/>
      <c r="H181" s="89"/>
      <c r="I181" s="89"/>
    </row>
    <row r="182" spans="1:9" ht="12.75">
      <c r="A182" s="91" t="s">
        <v>284</v>
      </c>
      <c r="B182" s="92" t="s">
        <v>285</v>
      </c>
      <c r="C182" s="22"/>
      <c r="D182" s="22"/>
      <c r="E182" s="93"/>
      <c r="F182" s="44">
        <v>5543</v>
      </c>
      <c r="G182" s="22"/>
      <c r="H182" s="22"/>
      <c r="I182" s="22"/>
    </row>
    <row r="183" spans="1:9" ht="12.75">
      <c r="A183" s="91" t="s">
        <v>286</v>
      </c>
      <c r="B183" s="92" t="s">
        <v>287</v>
      </c>
      <c r="C183" s="22"/>
      <c r="D183" s="22"/>
      <c r="E183" s="93"/>
      <c r="F183" s="44">
        <v>298</v>
      </c>
      <c r="G183" s="22"/>
      <c r="H183" s="22"/>
      <c r="I183" s="22"/>
    </row>
    <row r="184" spans="1:9" ht="12.75">
      <c r="A184" s="91" t="s">
        <v>288</v>
      </c>
      <c r="B184" s="92" t="s">
        <v>289</v>
      </c>
      <c r="C184" s="22"/>
      <c r="D184" s="22"/>
      <c r="E184" s="93"/>
      <c r="F184" s="66">
        <v>30845</v>
      </c>
      <c r="G184" s="22"/>
      <c r="H184" s="22"/>
      <c r="I184" s="22"/>
    </row>
    <row r="185" spans="1:9" ht="25.5">
      <c r="A185" s="91" t="s">
        <v>290</v>
      </c>
      <c r="B185" s="40" t="s">
        <v>291</v>
      </c>
      <c r="C185" s="22"/>
      <c r="D185" s="22"/>
      <c r="E185" s="93"/>
      <c r="F185" s="44">
        <v>1969</v>
      </c>
      <c r="G185" s="22"/>
      <c r="H185" s="22"/>
      <c r="I185" s="22"/>
    </row>
    <row r="186" spans="1:9" ht="12.75">
      <c r="A186" s="91" t="s">
        <v>292</v>
      </c>
      <c r="B186" s="92" t="s">
        <v>293</v>
      </c>
      <c r="C186" s="22"/>
      <c r="D186" s="22"/>
      <c r="E186" s="93"/>
      <c r="F186" s="66">
        <v>5856</v>
      </c>
      <c r="G186" s="22"/>
      <c r="H186" s="22"/>
      <c r="I186" s="22"/>
    </row>
    <row r="187" spans="1:9" ht="12.75">
      <c r="A187" s="94"/>
      <c r="B187" s="95"/>
      <c r="C187" s="96"/>
      <c r="D187" s="96"/>
      <c r="E187" s="96"/>
      <c r="F187" s="97"/>
      <c r="G187" s="96"/>
      <c r="H187" s="96"/>
      <c r="I187" s="96"/>
    </row>
    <row r="188" spans="1:9" s="98" customFormat="1" ht="17.25" customHeight="1">
      <c r="A188" s="103" t="s">
        <v>294</v>
      </c>
      <c r="B188" s="103"/>
      <c r="C188" s="103"/>
      <c r="D188" s="103"/>
      <c r="E188" s="103"/>
      <c r="F188" s="103"/>
      <c r="G188" s="103"/>
      <c r="H188" s="103"/>
      <c r="I188" s="103"/>
    </row>
    <row r="189" spans="1:5" ht="12.75">
      <c r="A189" s="1" t="s">
        <v>295</v>
      </c>
      <c r="B189" s="99"/>
      <c r="C189" s="100"/>
      <c r="D189" s="100"/>
      <c r="E189" s="100"/>
    </row>
    <row r="190" spans="1:9" ht="28.5" customHeight="1">
      <c r="A190" s="104" t="s">
        <v>296</v>
      </c>
      <c r="B190" s="104"/>
      <c r="C190" s="104"/>
      <c r="D190" s="104"/>
      <c r="E190" s="104"/>
      <c r="F190" s="104"/>
      <c r="G190" s="104"/>
      <c r="H190" s="104"/>
      <c r="I190" s="104"/>
    </row>
    <row r="191" spans="1:11" ht="24.75" customHeight="1">
      <c r="A191" s="104" t="s">
        <v>297</v>
      </c>
      <c r="B191" s="104"/>
      <c r="C191" s="104"/>
      <c r="D191" s="104"/>
      <c r="E191" s="104"/>
      <c r="F191" s="104"/>
      <c r="G191" s="104"/>
      <c r="H191" s="104"/>
      <c r="I191" s="104"/>
      <c r="J191" s="101"/>
      <c r="K191" s="101"/>
    </row>
    <row r="192" spans="1:9" ht="12.75" customHeight="1">
      <c r="A192" s="104" t="s">
        <v>298</v>
      </c>
      <c r="B192" s="104"/>
      <c r="C192" s="104"/>
      <c r="D192" s="104"/>
      <c r="E192" s="104"/>
      <c r="F192" s="104"/>
      <c r="G192" s="104"/>
      <c r="H192" s="104"/>
      <c r="I192" s="104"/>
    </row>
    <row r="193" spans="1:11" ht="26.25" customHeight="1">
      <c r="A193" s="104" t="s">
        <v>299</v>
      </c>
      <c r="B193" s="104"/>
      <c r="C193" s="104"/>
      <c r="D193" s="104"/>
      <c r="E193" s="104"/>
      <c r="F193" s="104"/>
      <c r="G193" s="104"/>
      <c r="H193" s="104"/>
      <c r="I193" s="104"/>
      <c r="J193" s="101"/>
      <c r="K193" s="101"/>
    </row>
    <row r="200" ht="15.75">
      <c r="E200" s="102"/>
    </row>
  </sheetData>
  <sheetProtection/>
  <mergeCells count="13">
    <mergeCell ref="B5:I5"/>
    <mergeCell ref="B6:I6"/>
    <mergeCell ref="B7:I7"/>
    <mergeCell ref="A9:A10"/>
    <mergeCell ref="B9:B10"/>
    <mergeCell ref="C9:D9"/>
    <mergeCell ref="E9:F9"/>
    <mergeCell ref="G9:I9"/>
    <mergeCell ref="A188:I188"/>
    <mergeCell ref="A190:I190"/>
    <mergeCell ref="A191:I191"/>
    <mergeCell ref="A192:I192"/>
    <mergeCell ref="A193:I193"/>
  </mergeCells>
  <printOptions horizontalCentered="1"/>
  <pageMargins left="0.1968503937007874" right="0.1968503937007874" top="0.1968503937007874" bottom="0.1968503937007874" header="0.5118110236220472" footer="0.5118110236220472"/>
  <pageSetup fitToHeight="9" fitToWidth="1"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Стрижко Е.А.</dc:creator>
  <cp:keywords/>
  <dc:description/>
  <cp:lastModifiedBy>Strizhko</cp:lastModifiedBy>
  <dcterms:created xsi:type="dcterms:W3CDTF">2012-12-11T12:17:26Z</dcterms:created>
  <dcterms:modified xsi:type="dcterms:W3CDTF">2012-12-11T12:24:53Z</dcterms:modified>
  <cp:category/>
  <cp:version/>
  <cp:contentType/>
  <cp:contentStatus/>
</cp:coreProperties>
</file>